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Poäng U-krets" sheetId="1" r:id="rId1"/>
    <sheet name="Instruktioner" sheetId="2" r:id="rId2"/>
  </sheets>
  <definedNames>
    <definedName name="_xlnm.Print_Titles" localSheetId="1">'Instruktioner'!$1:$2</definedName>
    <definedName name="_xlnm.Print_Titles" localSheetId="0">'Poäng U-krets'!$1:$2</definedName>
  </definedNames>
  <calcPr fullCalcOnLoad="1" refMode="R1C1"/>
</workbook>
</file>

<file path=xl/sharedStrings.xml><?xml version="1.0" encoding="utf-8"?>
<sst xmlns="http://schemas.openxmlformats.org/spreadsheetml/2006/main" count="382" uniqueCount="170">
  <si>
    <t>Hjobygdens OK</t>
  </si>
  <si>
    <t>Tibro AIK SOK</t>
  </si>
  <si>
    <t>IF Hagen</t>
  </si>
  <si>
    <t>Gustav Magnusson</t>
  </si>
  <si>
    <t>Mattias Andersson</t>
  </si>
  <si>
    <t>Gustav Karlsson</t>
  </si>
  <si>
    <t>Jonatan Rehn</t>
  </si>
  <si>
    <t>Oscar Elf</t>
  </si>
  <si>
    <t>Martin Olsson</t>
  </si>
  <si>
    <t>Jonatan G-son/Wäringer</t>
  </si>
  <si>
    <t>Andreas Pettersson</t>
  </si>
  <si>
    <t>Erik Alpsten</t>
  </si>
  <si>
    <t>Albin Löfvall</t>
  </si>
  <si>
    <t>Martin Tomasson</t>
  </si>
  <si>
    <t>Olle Månsson</t>
  </si>
  <si>
    <t>SOK Träff</t>
  </si>
  <si>
    <t>Erik Widmark</t>
  </si>
  <si>
    <t>Rasmus Thomasson</t>
  </si>
  <si>
    <t>Hanna Jarl</t>
  </si>
  <si>
    <t xml:space="preserve">D10 </t>
  </si>
  <si>
    <t xml:space="preserve">D12  </t>
  </si>
  <si>
    <t xml:space="preserve">D14 </t>
  </si>
  <si>
    <t xml:space="preserve">D16  </t>
  </si>
  <si>
    <t xml:space="preserve">H16  </t>
  </si>
  <si>
    <t xml:space="preserve">H14  </t>
  </si>
  <si>
    <t xml:space="preserve">H12 </t>
  </si>
  <si>
    <t xml:space="preserve">H10 </t>
  </si>
  <si>
    <t>x</t>
  </si>
  <si>
    <t>Leontina Axelsson</t>
  </si>
  <si>
    <t>Erik Kjellkvist</t>
  </si>
  <si>
    <t>Karin Månsson</t>
  </si>
  <si>
    <t>Hjo</t>
  </si>
  <si>
    <t>Träff</t>
  </si>
  <si>
    <t>Hagen</t>
  </si>
  <si>
    <t>Tibro</t>
  </si>
  <si>
    <t>INSKOLNING</t>
  </si>
  <si>
    <t>Oskar Kråklid</t>
  </si>
  <si>
    <t>Martin Johansson</t>
  </si>
  <si>
    <t>Jonathan Utsten</t>
  </si>
  <si>
    <t>insk</t>
  </si>
  <si>
    <t>Jesper Svensson</t>
  </si>
  <si>
    <t>Simon Dikanda</t>
  </si>
  <si>
    <t>Alfred Bergsten</t>
  </si>
  <si>
    <t>Namn</t>
  </si>
  <si>
    <t>Klubb</t>
  </si>
  <si>
    <t>3 Bästa</t>
  </si>
  <si>
    <t>Starter</t>
  </si>
  <si>
    <t>plac</t>
  </si>
  <si>
    <t>Klass/</t>
  </si>
  <si>
    <t>Antal medaljer:</t>
  </si>
  <si>
    <t>KNATTEKNAT</t>
  </si>
  <si>
    <t>Totalt</t>
  </si>
  <si>
    <t>Nyström, Jens</t>
  </si>
  <si>
    <t>Törnroth, Johan</t>
  </si>
  <si>
    <t>Nyman, Johan</t>
  </si>
  <si>
    <t>Schmiterlöw, Fredrik</t>
  </si>
  <si>
    <t>Brämerson, Mattias</t>
  </si>
  <si>
    <t>Andréson, Martin</t>
  </si>
  <si>
    <t>Andrén, Isak</t>
  </si>
  <si>
    <t>Törnroth, Oscar</t>
  </si>
  <si>
    <t>Åsberg, Olle</t>
  </si>
  <si>
    <t>Eriksson, Marcus</t>
  </si>
  <si>
    <t>Sundbye, Alexander</t>
  </si>
  <si>
    <t>Gustafsson, Adam</t>
  </si>
  <si>
    <t>Nyman, Joakim</t>
  </si>
  <si>
    <t>Magnusson, Gustav</t>
  </si>
  <si>
    <t>Jansson-Riis, Karl-Oska</t>
  </si>
  <si>
    <t>Kråklind, Oskar</t>
  </si>
  <si>
    <t>Viktorsson, Kim</t>
  </si>
  <si>
    <t>Tomasson, Martin</t>
  </si>
  <si>
    <t>Landelius, Anton</t>
  </si>
  <si>
    <t>Johansson, Joakim</t>
  </si>
  <si>
    <t>Haugwitz von, Gustav</t>
  </si>
  <si>
    <t>Niklasson, Oskar</t>
  </si>
  <si>
    <t>Rustad, Fredrik</t>
  </si>
  <si>
    <t>Dikanda, Simon</t>
  </si>
  <si>
    <t>Andersson, Tobias</t>
  </si>
  <si>
    <t>Andersson, Mattias</t>
  </si>
  <si>
    <t>Löfvall, Albin</t>
  </si>
  <si>
    <t>Strand, Pelle</t>
  </si>
  <si>
    <t>Månsson, Olle</t>
  </si>
  <si>
    <t>Pettersson, Andreas</t>
  </si>
  <si>
    <t>Olsson, Martin</t>
  </si>
  <si>
    <t>Bergsten, Alfred</t>
  </si>
  <si>
    <t>Tomasson, Rasmus</t>
  </si>
  <si>
    <t>Widmark, Erik</t>
  </si>
  <si>
    <t>Widmark, Anna</t>
  </si>
  <si>
    <t>Klamfelt, Maria</t>
  </si>
  <si>
    <t>Hoffman, Linnea</t>
  </si>
  <si>
    <t>Persson-Riis, Maja</t>
  </si>
  <si>
    <t>Ericsson, Petra</t>
  </si>
  <si>
    <t>Larsson, Anna</t>
  </si>
  <si>
    <t>Larsson, Ellen</t>
  </si>
  <si>
    <t>Carlsson, Sarah</t>
  </si>
  <si>
    <t>Banck, Cajsa</t>
  </si>
  <si>
    <t>Larsson, Malin</t>
  </si>
  <si>
    <t>Henrysson, Emilia</t>
  </si>
  <si>
    <t>Linder, Natahlie</t>
  </si>
  <si>
    <t>Olsson, Elin</t>
  </si>
  <si>
    <t>Bogren, Åsa</t>
  </si>
  <si>
    <t>Andrén, Sofia</t>
  </si>
  <si>
    <t>Olsson, Anna</t>
  </si>
  <si>
    <t>Sterud, Karin</t>
  </si>
  <si>
    <t>Hellström, Mimmi</t>
  </si>
  <si>
    <t>Karlsson, Matilda</t>
  </si>
  <si>
    <t>Fredén, Josefin</t>
  </si>
  <si>
    <t>Lundgren, Anna Karin</t>
  </si>
  <si>
    <t>Karlsson, Nadja</t>
  </si>
  <si>
    <t>Åsberg, Linnea</t>
  </si>
  <si>
    <t>Larsson, Hanna</t>
  </si>
  <si>
    <t>Bogren, Linnea</t>
  </si>
  <si>
    <t>Olsson, Karin</t>
  </si>
  <si>
    <t>Andren, Ebba</t>
  </si>
  <si>
    <t>Hellström, Ebba</t>
  </si>
  <si>
    <t>Emanuelsson, Linnea</t>
  </si>
  <si>
    <t>Herngren, Linnea</t>
  </si>
  <si>
    <t>Bärndal, Erika</t>
  </si>
  <si>
    <t>Andrén, Klara</t>
  </si>
  <si>
    <t>Hultman, Olivia</t>
  </si>
  <si>
    <t>Larsson, Stina</t>
  </si>
  <si>
    <t>Lång, Kajsa</t>
  </si>
  <si>
    <t>Danielsbacka, Kajsa</t>
  </si>
  <si>
    <t xml:space="preserve">Tibro AIK SOK </t>
  </si>
  <si>
    <t>Utsten, Sebastian</t>
  </si>
  <si>
    <t>Johansson, Patrick</t>
  </si>
  <si>
    <t>Strandby, Carl</t>
  </si>
  <si>
    <t>Olsson, Rickard</t>
  </si>
  <si>
    <t>Lång, Tove</t>
  </si>
  <si>
    <t>Johansson, Jessica</t>
  </si>
  <si>
    <t>Irenheim, Emma</t>
  </si>
  <si>
    <t>Roos, Linus</t>
  </si>
  <si>
    <t>Ottersten, Viktor</t>
  </si>
  <si>
    <t>Samuelsson, Amanda</t>
  </si>
  <si>
    <t>Herngren, Matilda</t>
  </si>
  <si>
    <t>Elwing-Kjellström, Evel</t>
  </si>
  <si>
    <t>Brindbergs, Erik</t>
  </si>
  <si>
    <t>Karlsson, Filip</t>
  </si>
  <si>
    <t>Ödeen, Alexander</t>
  </si>
  <si>
    <t>Alexandersson, Martin</t>
  </si>
  <si>
    <t>Broden, Ludvig</t>
  </si>
  <si>
    <t>Larsson, Svante</t>
  </si>
  <si>
    <t>Kindbom, Emma</t>
  </si>
  <si>
    <t>Gustavsson, Pontus</t>
  </si>
  <si>
    <t>Levander, Hanna</t>
  </si>
  <si>
    <t>Sandberg, Jessica</t>
  </si>
  <si>
    <t>Larsson, Simon</t>
  </si>
  <si>
    <t>Jarl, Hanna</t>
  </si>
  <si>
    <t>Sundh, Felicia</t>
  </si>
  <si>
    <t>Niclasson, Johanna</t>
  </si>
  <si>
    <t>Strandby, Lovisa</t>
  </si>
  <si>
    <t>Månsson, Karin</t>
  </si>
  <si>
    <t>Brämerson, Johanna</t>
  </si>
  <si>
    <t>Hultman, Calle</t>
  </si>
  <si>
    <t>Axelsson, Alexander</t>
  </si>
  <si>
    <t>Bogren, Daniel</t>
  </si>
  <si>
    <t>Bogren, Erika</t>
  </si>
  <si>
    <t>Stomberg, Oscar</t>
  </si>
  <si>
    <t>Stomberg, Malin</t>
  </si>
  <si>
    <t>Rustad, Adreas</t>
  </si>
  <si>
    <t>Gustafsson, Hampus</t>
  </si>
  <si>
    <t>Brindbergs, Stina</t>
  </si>
  <si>
    <t>Samuelsson, Johanna</t>
  </si>
  <si>
    <t>Danielsbacka, Karl</t>
  </si>
  <si>
    <t>Levander, David</t>
  </si>
  <si>
    <t>Levander, Samuel</t>
  </si>
  <si>
    <t>Lundh, Emma</t>
  </si>
  <si>
    <t>X</t>
  </si>
  <si>
    <t>Akt</t>
  </si>
  <si>
    <t xml:space="preserve">Akt </t>
  </si>
  <si>
    <t>POÄNGTABELL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</si>
</sst>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</xdr:row>
      <xdr:rowOff>38100</xdr:rowOff>
    </xdr:from>
    <xdr:to>
      <xdr:col>7</xdr:col>
      <xdr:colOff>352425</xdr:colOff>
      <xdr:row>26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38125" y="3124200"/>
          <a:ext cx="464820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GÖR SÅ HÄR FÖR ATT BERÄKNA POÄNG FÖR HD10 - 16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Fyll i/komplettera deltagarnas namn &amp; klubb. Det går att spara SI resultat som textfil occh sedan importera till Excel, gäller speciellt årets första arrangör.
2. Ange aktuell placering i kolumn 2 &amp; sortera kolumn 2-8 efter aktuell placering
3. Kopiera poängen för dagens antal deltagare från poängtabellen till höger och klista in i klubbens kolumn
4. Sortera kolumn 2-10 efter 3 Bästa
</a:t>
          </a:r>
        </a:p>
      </xdr:txBody>
    </xdr:sp>
    <xdr:clientData/>
  </xdr:twoCellAnchor>
  <xdr:twoCellAnchor>
    <xdr:from>
      <xdr:col>8</xdr:col>
      <xdr:colOff>228600</xdr:colOff>
      <xdr:row>19</xdr:row>
      <xdr:rowOff>57150</xdr:rowOff>
    </xdr:from>
    <xdr:to>
      <xdr:col>11</xdr:col>
      <xdr:colOff>476250</xdr:colOff>
      <xdr:row>24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10175" y="3143250"/>
          <a:ext cx="17240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Formler i kolumn 9-11 behöver inte ändras, men kom ihåg att kopiera nedåt vid behov av flera rader</a:t>
          </a:r>
        </a:p>
      </xdr:txBody>
    </xdr:sp>
    <xdr:clientData/>
  </xdr:twoCellAnchor>
  <xdr:twoCellAnchor>
    <xdr:from>
      <xdr:col>0</xdr:col>
      <xdr:colOff>209550</xdr:colOff>
      <xdr:row>33</xdr:row>
      <xdr:rowOff>85725</xdr:rowOff>
    </xdr:from>
    <xdr:to>
      <xdr:col>8</xdr:col>
      <xdr:colOff>142875</xdr:colOff>
      <xdr:row>38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9550" y="5448300"/>
          <a:ext cx="49149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GÖR SÅ HÄR FÖR ATT BERÄKNA STARTER FÖR INSKOLNING OCH KNATTEKNAT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1. Fyll i/komplettera deltagarnas namn &amp; klubb
2. Ange deltagande i dagens tävling med ett kryss
</a:t>
          </a:r>
        </a:p>
      </xdr:txBody>
    </xdr:sp>
    <xdr:clientData/>
  </xdr:twoCellAnchor>
  <xdr:twoCellAnchor>
    <xdr:from>
      <xdr:col>8</xdr:col>
      <xdr:colOff>323850</xdr:colOff>
      <xdr:row>33</xdr:row>
      <xdr:rowOff>95250</xdr:rowOff>
    </xdr:from>
    <xdr:to>
      <xdr:col>11</xdr:col>
      <xdr:colOff>571500</xdr:colOff>
      <xdr:row>38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05425" y="5457825"/>
          <a:ext cx="17240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Formler i kolumn 11 behöver inte ändras, men kom ihåg att kopiera nedåt vid behov av flera rader</a:t>
          </a:r>
        </a:p>
      </xdr:txBody>
    </xdr:sp>
    <xdr:clientData/>
  </xdr:twoCellAnchor>
  <xdr:twoCellAnchor>
    <xdr:from>
      <xdr:col>3</xdr:col>
      <xdr:colOff>714375</xdr:colOff>
      <xdr:row>48</xdr:row>
      <xdr:rowOff>114300</xdr:rowOff>
    </xdr:from>
    <xdr:to>
      <xdr:col>7</xdr:col>
      <xdr:colOff>342900</xdr:colOff>
      <xdr:row>51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90850" y="7905750"/>
          <a:ext cx="18859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Antal medaljer för de som har 3 eller fler tävlingar räknas ut här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workbookViewId="0" topLeftCell="A1">
      <pane ySplit="2" topLeftCell="BM3" activePane="bottomLeft" state="frozen"/>
      <selection pane="topLeft" activeCell="A1" sqref="A1"/>
      <selection pane="bottomLeft" activeCell="K172" sqref="K172"/>
    </sheetView>
  </sheetViews>
  <sheetFormatPr defaultColWidth="9.140625" defaultRowHeight="12.75"/>
  <cols>
    <col min="1" max="1" width="5.7109375" style="2" customWidth="1"/>
    <col min="2" max="2" width="4.7109375" style="2" customWidth="1"/>
    <col min="3" max="3" width="20.7109375" style="2" customWidth="1"/>
    <col min="4" max="4" width="14.7109375" style="2" customWidth="1"/>
    <col min="5" max="9" width="6.7109375" style="2" customWidth="1"/>
    <col min="10" max="11" width="7.7109375" style="2" customWidth="1"/>
    <col min="12" max="16384" width="10.7109375" style="2" customWidth="1"/>
  </cols>
  <sheetData>
    <row r="1" spans="1:11" ht="12.75">
      <c r="A1" s="1" t="s">
        <v>48</v>
      </c>
      <c r="B1" s="1" t="s">
        <v>167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47</v>
      </c>
      <c r="B2" s="1" t="s">
        <v>47</v>
      </c>
      <c r="C2" s="1" t="s">
        <v>43</v>
      </c>
      <c r="D2" s="1" t="s">
        <v>44</v>
      </c>
      <c r="E2" s="1" t="s">
        <v>31</v>
      </c>
      <c r="F2" s="1" t="s">
        <v>32</v>
      </c>
      <c r="G2" s="1" t="s">
        <v>34</v>
      </c>
      <c r="H2" s="1" t="s">
        <v>33</v>
      </c>
      <c r="I2" s="1" t="s">
        <v>51</v>
      </c>
      <c r="J2" s="1" t="s">
        <v>45</v>
      </c>
      <c r="K2" s="1" t="s">
        <v>46</v>
      </c>
    </row>
    <row r="3" spans="1:2" ht="12.75">
      <c r="A3" s="1" t="s">
        <v>23</v>
      </c>
      <c r="B3" s="1"/>
    </row>
    <row r="4" spans="1:11" ht="12.75">
      <c r="A4" s="2">
        <v>1</v>
      </c>
      <c r="B4" s="2">
        <v>1</v>
      </c>
      <c r="C4" t="s">
        <v>52</v>
      </c>
      <c r="D4" t="s">
        <v>2</v>
      </c>
      <c r="H4" s="2">
        <v>50</v>
      </c>
      <c r="I4" s="2">
        <f>SUM(E4:H4)</f>
        <v>50</v>
      </c>
      <c r="J4" s="2">
        <f>IF(COUNT(E4:H4)&gt;3,SUM(E4:H4)-MIN(E4:H4),SUM(E4:H4))</f>
        <v>50</v>
      </c>
      <c r="K4" s="2">
        <f>COUNTA(E4:H4)</f>
        <v>1</v>
      </c>
    </row>
    <row r="5" spans="1:11" ht="12.75">
      <c r="A5" s="2">
        <v>2</v>
      </c>
      <c r="B5" s="2">
        <v>2</v>
      </c>
      <c r="C5" t="s">
        <v>53</v>
      </c>
      <c r="D5" t="s">
        <v>0</v>
      </c>
      <c r="H5" s="2">
        <v>47</v>
      </c>
      <c r="I5" s="2">
        <f aca="true" t="shared" si="0" ref="I5:I12">SUM(E5:H5)</f>
        <v>47</v>
      </c>
      <c r="J5" s="2">
        <f>IF(COUNT(E5:H5)&gt;3,SUM(E5:H5)-MIN(E5:H5),SUM(E5:H5))</f>
        <v>47</v>
      </c>
      <c r="K5" s="2">
        <f aca="true" t="shared" si="1" ref="K5:K12">COUNTA(E5:H5)</f>
        <v>1</v>
      </c>
    </row>
    <row r="6" spans="1:11" ht="12.75">
      <c r="A6" s="2">
        <v>3</v>
      </c>
      <c r="B6" s="2">
        <v>3</v>
      </c>
      <c r="C6" t="s">
        <v>54</v>
      </c>
      <c r="D6" t="s">
        <v>2</v>
      </c>
      <c r="H6" s="2">
        <v>45</v>
      </c>
      <c r="I6" s="2">
        <f t="shared" si="0"/>
        <v>45</v>
      </c>
      <c r="J6" s="2">
        <f aca="true" t="shared" si="2" ref="J6:J79">IF(COUNT(E6:H6)&gt;3,SUM(E6:H6)-MIN(E6:H6),SUM(E6:H6))</f>
        <v>45</v>
      </c>
      <c r="K6" s="2">
        <f t="shared" si="1"/>
        <v>1</v>
      </c>
    </row>
    <row r="7" spans="1:11" ht="12.75">
      <c r="A7" s="2">
        <v>4</v>
      </c>
      <c r="I7" s="2">
        <f t="shared" si="0"/>
        <v>0</v>
      </c>
      <c r="J7" s="2">
        <f t="shared" si="2"/>
        <v>0</v>
      </c>
      <c r="K7" s="2">
        <f t="shared" si="1"/>
        <v>0</v>
      </c>
    </row>
    <row r="8" spans="1:11" ht="12.75">
      <c r="A8" s="2">
        <v>5</v>
      </c>
      <c r="I8" s="2">
        <f t="shared" si="0"/>
        <v>0</v>
      </c>
      <c r="J8" s="2">
        <f t="shared" si="2"/>
        <v>0</v>
      </c>
      <c r="K8" s="2">
        <f t="shared" si="1"/>
        <v>0</v>
      </c>
    </row>
    <row r="9" spans="1:11" ht="12.75">
      <c r="A9" s="2">
        <v>6</v>
      </c>
      <c r="I9" s="2">
        <f t="shared" si="0"/>
        <v>0</v>
      </c>
      <c r="J9" s="2">
        <f t="shared" si="2"/>
        <v>0</v>
      </c>
      <c r="K9" s="2">
        <f t="shared" si="1"/>
        <v>0</v>
      </c>
    </row>
    <row r="10" spans="1:11" ht="12.75">
      <c r="A10" s="2">
        <v>7</v>
      </c>
      <c r="I10" s="2">
        <f t="shared" si="0"/>
        <v>0</v>
      </c>
      <c r="J10" s="2">
        <f t="shared" si="2"/>
        <v>0</v>
      </c>
      <c r="K10" s="2">
        <f t="shared" si="1"/>
        <v>0</v>
      </c>
    </row>
    <row r="11" spans="1:11" ht="12.75">
      <c r="A11" s="2">
        <v>8</v>
      </c>
      <c r="I11" s="2">
        <f t="shared" si="0"/>
        <v>0</v>
      </c>
      <c r="J11" s="2">
        <f t="shared" si="2"/>
        <v>0</v>
      </c>
      <c r="K11" s="2">
        <f t="shared" si="1"/>
        <v>0</v>
      </c>
    </row>
    <row r="12" spans="1:11" ht="12.75">
      <c r="A12" s="2">
        <v>9</v>
      </c>
      <c r="I12" s="2">
        <f t="shared" si="0"/>
        <v>0</v>
      </c>
      <c r="J12" s="2">
        <f t="shared" si="2"/>
        <v>0</v>
      </c>
      <c r="K12" s="2">
        <f t="shared" si="1"/>
        <v>0</v>
      </c>
    </row>
    <row r="13" spans="1:11" ht="12.75">
      <c r="A13" s="2">
        <v>10</v>
      </c>
      <c r="I13" s="2">
        <f>SUM(E13:H13)</f>
        <v>0</v>
      </c>
      <c r="J13" s="2">
        <f>IF(COUNT(E13:H13)&gt;3,SUM(E13:H13)-MIN(E13:H13),SUM(E13:H13))</f>
        <v>0</v>
      </c>
      <c r="K13" s="2">
        <f>COUNTA(E13:H13)</f>
        <v>0</v>
      </c>
    </row>
    <row r="15" spans="1:2" ht="12.75">
      <c r="A15" s="1" t="s">
        <v>24</v>
      </c>
      <c r="B15" s="1"/>
    </row>
    <row r="16" spans="1:11" ht="12.75">
      <c r="A16" s="2">
        <v>1</v>
      </c>
      <c r="B16" s="2">
        <v>1</v>
      </c>
      <c r="C16" t="s">
        <v>55</v>
      </c>
      <c r="D16" t="s">
        <v>0</v>
      </c>
      <c r="H16" s="2">
        <v>50</v>
      </c>
      <c r="I16" s="2">
        <f>SUM(E16:H16)</f>
        <v>50</v>
      </c>
      <c r="J16" s="2">
        <f t="shared" si="2"/>
        <v>50</v>
      </c>
      <c r="K16" s="2">
        <f aca="true" t="shared" si="3" ref="K16:K88">COUNTA(E16:H16)</f>
        <v>1</v>
      </c>
    </row>
    <row r="17" spans="1:11" ht="12.75">
      <c r="A17" s="2">
        <v>2</v>
      </c>
      <c r="B17" s="2">
        <v>2</v>
      </c>
      <c r="C17" t="s">
        <v>56</v>
      </c>
      <c r="D17" t="s">
        <v>1</v>
      </c>
      <c r="H17" s="2">
        <v>47</v>
      </c>
      <c r="I17" s="2">
        <f aca="true" t="shared" si="4" ref="I17:I25">SUM(E17:H17)</f>
        <v>47</v>
      </c>
      <c r="J17" s="2">
        <f t="shared" si="2"/>
        <v>47</v>
      </c>
      <c r="K17" s="2">
        <f t="shared" si="3"/>
        <v>1</v>
      </c>
    </row>
    <row r="18" spans="1:11" ht="12.75">
      <c r="A18" s="2">
        <v>3</v>
      </c>
      <c r="B18" s="2">
        <v>3</v>
      </c>
      <c r="C18" t="s">
        <v>57</v>
      </c>
      <c r="D18" t="s">
        <v>1</v>
      </c>
      <c r="H18" s="2">
        <v>45</v>
      </c>
      <c r="I18" s="2">
        <f t="shared" si="4"/>
        <v>45</v>
      </c>
      <c r="J18" s="2">
        <f t="shared" si="2"/>
        <v>45</v>
      </c>
      <c r="K18" s="2">
        <f t="shared" si="3"/>
        <v>1</v>
      </c>
    </row>
    <row r="19" spans="1:11" ht="12.75">
      <c r="A19" s="2">
        <v>4</v>
      </c>
      <c r="B19" s="2">
        <v>4</v>
      </c>
      <c r="C19" t="s">
        <v>58</v>
      </c>
      <c r="D19" t="s">
        <v>1</v>
      </c>
      <c r="H19" s="2">
        <v>43</v>
      </c>
      <c r="I19" s="2">
        <f t="shared" si="4"/>
        <v>43</v>
      </c>
      <c r="J19" s="2">
        <f t="shared" si="2"/>
        <v>43</v>
      </c>
      <c r="K19" s="2">
        <f t="shared" si="3"/>
        <v>1</v>
      </c>
    </row>
    <row r="20" spans="1:11" ht="12.75">
      <c r="A20" s="2">
        <v>5</v>
      </c>
      <c r="B20" s="2">
        <v>5</v>
      </c>
      <c r="C20" t="s">
        <v>59</v>
      </c>
      <c r="D20" t="s">
        <v>0</v>
      </c>
      <c r="H20" s="2">
        <v>42</v>
      </c>
      <c r="I20" s="2">
        <f t="shared" si="4"/>
        <v>42</v>
      </c>
      <c r="J20" s="2">
        <f t="shared" si="2"/>
        <v>42</v>
      </c>
      <c r="K20" s="2">
        <f t="shared" si="3"/>
        <v>1</v>
      </c>
    </row>
    <row r="21" spans="1:11" ht="12.75">
      <c r="A21" s="2">
        <v>6</v>
      </c>
      <c r="B21" s="2">
        <v>6</v>
      </c>
      <c r="C21" t="s">
        <v>60</v>
      </c>
      <c r="D21" t="s">
        <v>1</v>
      </c>
      <c r="H21" s="2">
        <v>41</v>
      </c>
      <c r="I21" s="2">
        <f t="shared" si="4"/>
        <v>41</v>
      </c>
      <c r="J21" s="2">
        <f t="shared" si="2"/>
        <v>41</v>
      </c>
      <c r="K21" s="2">
        <f t="shared" si="3"/>
        <v>1</v>
      </c>
    </row>
    <row r="22" spans="1:11" ht="12.75">
      <c r="A22" s="2">
        <v>7</v>
      </c>
      <c r="B22" s="2">
        <v>7</v>
      </c>
      <c r="C22" t="s">
        <v>61</v>
      </c>
      <c r="D22" t="s">
        <v>0</v>
      </c>
      <c r="H22" s="2">
        <v>40</v>
      </c>
      <c r="I22" s="2">
        <f t="shared" si="4"/>
        <v>40</v>
      </c>
      <c r="J22" s="2">
        <f t="shared" si="2"/>
        <v>40</v>
      </c>
      <c r="K22" s="2">
        <f t="shared" si="3"/>
        <v>1</v>
      </c>
    </row>
    <row r="23" spans="1:11" ht="12.75">
      <c r="A23" s="2">
        <v>8</v>
      </c>
      <c r="B23" s="2">
        <v>8</v>
      </c>
      <c r="C23" t="s">
        <v>62</v>
      </c>
      <c r="D23" t="s">
        <v>2</v>
      </c>
      <c r="H23" s="2">
        <v>39</v>
      </c>
      <c r="I23" s="2">
        <f t="shared" si="4"/>
        <v>39</v>
      </c>
      <c r="J23" s="2">
        <f t="shared" si="2"/>
        <v>39</v>
      </c>
      <c r="K23" s="2">
        <f t="shared" si="3"/>
        <v>1</v>
      </c>
    </row>
    <row r="24" spans="1:11" ht="12.75">
      <c r="A24" s="2">
        <v>9</v>
      </c>
      <c r="B24" s="2">
        <v>9</v>
      </c>
      <c r="C24" t="s">
        <v>63</v>
      </c>
      <c r="D24" t="s">
        <v>15</v>
      </c>
      <c r="H24" s="2">
        <v>38</v>
      </c>
      <c r="I24" s="2">
        <f t="shared" si="4"/>
        <v>38</v>
      </c>
      <c r="J24" s="2">
        <f t="shared" si="2"/>
        <v>38</v>
      </c>
      <c r="K24" s="2">
        <f t="shared" si="3"/>
        <v>1</v>
      </c>
    </row>
    <row r="25" spans="1:11" ht="12.75">
      <c r="A25" s="2">
        <v>10</v>
      </c>
      <c r="I25" s="2">
        <f t="shared" si="4"/>
        <v>0</v>
      </c>
      <c r="J25" s="2">
        <f t="shared" si="2"/>
        <v>0</v>
      </c>
      <c r="K25" s="2">
        <f t="shared" si="3"/>
        <v>0</v>
      </c>
    </row>
    <row r="27" spans="1:2" ht="12.75">
      <c r="A27" s="1" t="s">
        <v>25</v>
      </c>
      <c r="B27" s="1"/>
    </row>
    <row r="28" spans="1:11" ht="12.75">
      <c r="A28" s="2">
        <v>1</v>
      </c>
      <c r="B28" s="2">
        <v>1</v>
      </c>
      <c r="C28" t="s">
        <v>64</v>
      </c>
      <c r="D28" t="s">
        <v>2</v>
      </c>
      <c r="H28" s="2">
        <v>50</v>
      </c>
      <c r="I28" s="2">
        <f aca="true" t="shared" si="5" ref="I28:I34">SUM(E28:H28)</f>
        <v>50</v>
      </c>
      <c r="J28" s="2">
        <f t="shared" si="2"/>
        <v>50</v>
      </c>
      <c r="K28" s="2">
        <f t="shared" si="3"/>
        <v>1</v>
      </c>
    </row>
    <row r="29" spans="1:11" ht="12.75">
      <c r="A29" s="2">
        <v>2</v>
      </c>
      <c r="B29" s="2">
        <v>2</v>
      </c>
      <c r="C29" t="s">
        <v>65</v>
      </c>
      <c r="D29" t="s">
        <v>2</v>
      </c>
      <c r="H29" s="2">
        <v>47</v>
      </c>
      <c r="I29" s="2">
        <f t="shared" si="5"/>
        <v>47</v>
      </c>
      <c r="J29" s="2">
        <f t="shared" si="2"/>
        <v>47</v>
      </c>
      <c r="K29" s="2">
        <f t="shared" si="3"/>
        <v>1</v>
      </c>
    </row>
    <row r="30" spans="1:11" ht="12.75">
      <c r="A30" s="2">
        <v>3</v>
      </c>
      <c r="B30" s="2">
        <v>3</v>
      </c>
      <c r="C30" t="s">
        <v>66</v>
      </c>
      <c r="D30" t="s">
        <v>15</v>
      </c>
      <c r="H30" s="2">
        <v>45</v>
      </c>
      <c r="I30" s="2">
        <f t="shared" si="5"/>
        <v>45</v>
      </c>
      <c r="J30" s="2">
        <f t="shared" si="2"/>
        <v>45</v>
      </c>
      <c r="K30" s="2">
        <f t="shared" si="3"/>
        <v>1</v>
      </c>
    </row>
    <row r="31" spans="1:11" ht="12.75">
      <c r="A31" s="2">
        <v>4</v>
      </c>
      <c r="B31" s="2">
        <v>4</v>
      </c>
      <c r="C31" t="s">
        <v>67</v>
      </c>
      <c r="D31" t="s">
        <v>2</v>
      </c>
      <c r="H31" s="2">
        <v>43</v>
      </c>
      <c r="I31" s="2">
        <f t="shared" si="5"/>
        <v>43</v>
      </c>
      <c r="J31" s="2">
        <f t="shared" si="2"/>
        <v>43</v>
      </c>
      <c r="K31" s="2">
        <f t="shared" si="3"/>
        <v>1</v>
      </c>
    </row>
    <row r="32" spans="1:11" ht="12.75">
      <c r="A32" s="2">
        <v>5</v>
      </c>
      <c r="B32" s="2">
        <v>5</v>
      </c>
      <c r="C32" t="s">
        <v>68</v>
      </c>
      <c r="D32" t="s">
        <v>1</v>
      </c>
      <c r="H32" s="2">
        <v>42</v>
      </c>
      <c r="I32" s="2">
        <f t="shared" si="5"/>
        <v>42</v>
      </c>
      <c r="J32" s="2">
        <f t="shared" si="2"/>
        <v>42</v>
      </c>
      <c r="K32" s="2">
        <f t="shared" si="3"/>
        <v>1</v>
      </c>
    </row>
    <row r="33" spans="1:11" ht="12.75">
      <c r="A33" s="2">
        <v>6</v>
      </c>
      <c r="B33" s="2">
        <v>6</v>
      </c>
      <c r="C33" t="s">
        <v>69</v>
      </c>
      <c r="D33" t="s">
        <v>2</v>
      </c>
      <c r="H33" s="2">
        <v>41</v>
      </c>
      <c r="I33" s="2">
        <f t="shared" si="5"/>
        <v>41</v>
      </c>
      <c r="J33" s="2">
        <f t="shared" si="2"/>
        <v>41</v>
      </c>
      <c r="K33" s="2">
        <f t="shared" si="3"/>
        <v>1</v>
      </c>
    </row>
    <row r="34" spans="1:11" ht="12.75">
      <c r="A34" s="2">
        <v>7</v>
      </c>
      <c r="B34" s="2">
        <v>7</v>
      </c>
      <c r="C34" t="s">
        <v>70</v>
      </c>
      <c r="D34" t="s">
        <v>15</v>
      </c>
      <c r="H34" s="2">
        <v>40</v>
      </c>
      <c r="I34" s="2">
        <f t="shared" si="5"/>
        <v>40</v>
      </c>
      <c r="J34" s="2">
        <f t="shared" si="2"/>
        <v>40</v>
      </c>
      <c r="K34" s="2">
        <f t="shared" si="3"/>
        <v>1</v>
      </c>
    </row>
    <row r="35" spans="1:11" ht="12.75">
      <c r="A35" s="2">
        <v>8</v>
      </c>
      <c r="B35" s="2">
        <v>8</v>
      </c>
      <c r="C35" t="s">
        <v>71</v>
      </c>
      <c r="D35" t="s">
        <v>1</v>
      </c>
      <c r="H35" s="2">
        <v>39</v>
      </c>
      <c r="I35" s="2">
        <f>SUM(E35:H35)</f>
        <v>39</v>
      </c>
      <c r="J35" s="2">
        <f t="shared" si="2"/>
        <v>39</v>
      </c>
      <c r="K35" s="2">
        <f>COUNTA(E35:H35)</f>
        <v>1</v>
      </c>
    </row>
    <row r="36" spans="1:11" ht="12.75">
      <c r="A36" s="2">
        <v>9</v>
      </c>
      <c r="B36" s="2">
        <v>9</v>
      </c>
      <c r="C36" t="s">
        <v>72</v>
      </c>
      <c r="D36" t="s">
        <v>15</v>
      </c>
      <c r="H36" s="2">
        <v>38</v>
      </c>
      <c r="I36" s="2">
        <f aca="true" t="shared" si="6" ref="I36:I42">SUM(E36:H36)</f>
        <v>38</v>
      </c>
      <c r="J36" s="2">
        <f aca="true" t="shared" si="7" ref="J36:J42">IF(COUNT(E36:H36)&gt;3,SUM(E36:H36)-MIN(E36:H36),SUM(E36:H36))</f>
        <v>38</v>
      </c>
      <c r="K36" s="2">
        <f aca="true" t="shared" si="8" ref="K36:K42">COUNTA(E36:H36)</f>
        <v>1</v>
      </c>
    </row>
    <row r="37" spans="1:11" ht="12.75">
      <c r="A37" s="2">
        <v>10</v>
      </c>
      <c r="B37" s="2">
        <v>10</v>
      </c>
      <c r="C37" t="s">
        <v>73</v>
      </c>
      <c r="D37" t="s">
        <v>2</v>
      </c>
      <c r="H37" s="2">
        <v>37</v>
      </c>
      <c r="I37" s="2">
        <f t="shared" si="6"/>
        <v>37</v>
      </c>
      <c r="J37" s="2">
        <f t="shared" si="7"/>
        <v>37</v>
      </c>
      <c r="K37" s="2">
        <f t="shared" si="8"/>
        <v>1</v>
      </c>
    </row>
    <row r="38" spans="1:11" ht="12.75">
      <c r="A38" s="2">
        <v>11</v>
      </c>
      <c r="B38" s="2">
        <v>11</v>
      </c>
      <c r="C38" t="s">
        <v>74</v>
      </c>
      <c r="D38" t="s">
        <v>0</v>
      </c>
      <c r="H38" s="2">
        <v>36</v>
      </c>
      <c r="I38" s="2">
        <f t="shared" si="6"/>
        <v>36</v>
      </c>
      <c r="J38" s="2">
        <f t="shared" si="7"/>
        <v>36</v>
      </c>
      <c r="K38" s="2">
        <f t="shared" si="8"/>
        <v>1</v>
      </c>
    </row>
    <row r="39" spans="1:11" ht="12.75">
      <c r="A39" s="2">
        <v>12</v>
      </c>
      <c r="B39" s="2">
        <v>12</v>
      </c>
      <c r="C39" t="s">
        <v>75</v>
      </c>
      <c r="D39" t="s">
        <v>2</v>
      </c>
      <c r="H39" s="2">
        <v>35</v>
      </c>
      <c r="I39" s="2">
        <f t="shared" si="6"/>
        <v>35</v>
      </c>
      <c r="J39" s="2">
        <f t="shared" si="7"/>
        <v>35</v>
      </c>
      <c r="K39" s="2">
        <f t="shared" si="8"/>
        <v>1</v>
      </c>
    </row>
    <row r="40" spans="1:11" ht="12.75">
      <c r="A40" s="2">
        <v>13</v>
      </c>
      <c r="B40" s="2">
        <v>13</v>
      </c>
      <c r="C40" t="s">
        <v>76</v>
      </c>
      <c r="D40" t="s">
        <v>1</v>
      </c>
      <c r="H40" s="2">
        <v>34</v>
      </c>
      <c r="I40" s="2">
        <f t="shared" si="6"/>
        <v>34</v>
      </c>
      <c r="J40" s="2">
        <f t="shared" si="7"/>
        <v>34</v>
      </c>
      <c r="K40" s="2">
        <f t="shared" si="8"/>
        <v>1</v>
      </c>
    </row>
    <row r="41" spans="1:11" ht="12.75">
      <c r="A41" s="2">
        <v>14</v>
      </c>
      <c r="I41" s="2">
        <f t="shared" si="6"/>
        <v>0</v>
      </c>
      <c r="J41" s="2">
        <f t="shared" si="7"/>
        <v>0</v>
      </c>
      <c r="K41" s="2">
        <f t="shared" si="8"/>
        <v>0</v>
      </c>
    </row>
    <row r="42" spans="1:11" ht="12.75">
      <c r="A42" s="2">
        <v>15</v>
      </c>
      <c r="I42" s="2">
        <f t="shared" si="6"/>
        <v>0</v>
      </c>
      <c r="J42" s="2">
        <f t="shared" si="7"/>
        <v>0</v>
      </c>
      <c r="K42" s="2">
        <f t="shared" si="8"/>
        <v>0</v>
      </c>
    </row>
    <row r="44" spans="1:2" ht="12.75">
      <c r="A44" s="1" t="s">
        <v>26</v>
      </c>
      <c r="B44" s="1"/>
    </row>
    <row r="45" spans="1:11" ht="12.75">
      <c r="A45" s="2">
        <v>1</v>
      </c>
      <c r="B45" s="2">
        <v>1</v>
      </c>
      <c r="C45" t="s">
        <v>77</v>
      </c>
      <c r="D45" t="s">
        <v>1</v>
      </c>
      <c r="H45" s="2">
        <v>50</v>
      </c>
      <c r="I45" s="2">
        <f>SUM(E45:H45)</f>
        <v>50</v>
      </c>
      <c r="J45" s="2">
        <f t="shared" si="2"/>
        <v>50</v>
      </c>
      <c r="K45" s="2">
        <f t="shared" si="3"/>
        <v>1</v>
      </c>
    </row>
    <row r="46" spans="1:11" ht="12.75">
      <c r="A46" s="2">
        <v>2</v>
      </c>
      <c r="B46" s="2">
        <v>2</v>
      </c>
      <c r="C46" t="s">
        <v>78</v>
      </c>
      <c r="D46" t="s">
        <v>2</v>
      </c>
      <c r="H46" s="2">
        <v>47</v>
      </c>
      <c r="I46" s="2">
        <f aca="true" t="shared" si="9" ref="I46:I57">SUM(E46:H46)</f>
        <v>47</v>
      </c>
      <c r="J46" s="2">
        <f t="shared" si="2"/>
        <v>47</v>
      </c>
      <c r="K46" s="2">
        <f t="shared" si="3"/>
        <v>1</v>
      </c>
    </row>
    <row r="47" spans="1:11" ht="12.75">
      <c r="A47" s="2">
        <v>3</v>
      </c>
      <c r="B47" s="2">
        <v>3</v>
      </c>
      <c r="C47" t="s">
        <v>79</v>
      </c>
      <c r="D47" t="s">
        <v>1</v>
      </c>
      <c r="H47" s="2">
        <v>45</v>
      </c>
      <c r="I47" s="2">
        <f t="shared" si="9"/>
        <v>45</v>
      </c>
      <c r="J47" s="2">
        <f t="shared" si="2"/>
        <v>45</v>
      </c>
      <c r="K47" s="2">
        <f t="shared" si="3"/>
        <v>1</v>
      </c>
    </row>
    <row r="48" spans="1:11" ht="12.75">
      <c r="A48" s="2">
        <v>4</v>
      </c>
      <c r="B48" s="2">
        <v>4</v>
      </c>
      <c r="C48" t="s">
        <v>80</v>
      </c>
      <c r="D48" t="s">
        <v>15</v>
      </c>
      <c r="H48" s="2">
        <v>43</v>
      </c>
      <c r="I48" s="2">
        <f t="shared" si="9"/>
        <v>43</v>
      </c>
      <c r="J48" s="2">
        <f t="shared" si="2"/>
        <v>43</v>
      </c>
      <c r="K48" s="2">
        <f t="shared" si="3"/>
        <v>1</v>
      </c>
    </row>
    <row r="49" spans="1:11" ht="12.75">
      <c r="A49" s="2">
        <v>5</v>
      </c>
      <c r="B49" s="2">
        <v>5</v>
      </c>
      <c r="C49" t="s">
        <v>81</v>
      </c>
      <c r="D49" t="s">
        <v>1</v>
      </c>
      <c r="H49" s="2">
        <v>42</v>
      </c>
      <c r="I49" s="2">
        <f t="shared" si="9"/>
        <v>42</v>
      </c>
      <c r="J49" s="2">
        <f t="shared" si="2"/>
        <v>42</v>
      </c>
      <c r="K49" s="2">
        <f t="shared" si="3"/>
        <v>1</v>
      </c>
    </row>
    <row r="50" spans="1:11" ht="12.75">
      <c r="A50" s="2">
        <v>6</v>
      </c>
      <c r="B50" s="2">
        <v>6</v>
      </c>
      <c r="C50" t="s">
        <v>82</v>
      </c>
      <c r="D50" t="s">
        <v>1</v>
      </c>
      <c r="H50" s="2">
        <v>41</v>
      </c>
      <c r="I50" s="2">
        <f t="shared" si="9"/>
        <v>41</v>
      </c>
      <c r="J50" s="2">
        <f t="shared" si="2"/>
        <v>41</v>
      </c>
      <c r="K50" s="2">
        <f t="shared" si="3"/>
        <v>1</v>
      </c>
    </row>
    <row r="51" spans="1:11" ht="12.75">
      <c r="A51" s="2">
        <v>7</v>
      </c>
      <c r="B51" s="2">
        <v>7</v>
      </c>
      <c r="C51" t="s">
        <v>83</v>
      </c>
      <c r="D51" t="s">
        <v>2</v>
      </c>
      <c r="H51" s="2">
        <v>40</v>
      </c>
      <c r="I51" s="2">
        <f t="shared" si="9"/>
        <v>40</v>
      </c>
      <c r="J51" s="2">
        <f t="shared" si="2"/>
        <v>40</v>
      </c>
      <c r="K51" s="2">
        <f t="shared" si="3"/>
        <v>1</v>
      </c>
    </row>
    <row r="52" spans="1:11" ht="12.75">
      <c r="A52" s="2">
        <v>8</v>
      </c>
      <c r="B52" s="2">
        <v>8</v>
      </c>
      <c r="C52" t="s">
        <v>84</v>
      </c>
      <c r="D52" t="s">
        <v>2</v>
      </c>
      <c r="H52" s="2">
        <v>39</v>
      </c>
      <c r="I52" s="2">
        <f t="shared" si="9"/>
        <v>39</v>
      </c>
      <c r="J52" s="2">
        <f t="shared" si="2"/>
        <v>39</v>
      </c>
      <c r="K52" s="2">
        <f t="shared" si="3"/>
        <v>1</v>
      </c>
    </row>
    <row r="53" spans="1:11" ht="12.75">
      <c r="A53" s="2">
        <v>9</v>
      </c>
      <c r="B53" s="2">
        <v>9</v>
      </c>
      <c r="C53" t="s">
        <v>85</v>
      </c>
      <c r="D53" t="s">
        <v>2</v>
      </c>
      <c r="H53" s="2">
        <v>38</v>
      </c>
      <c r="I53" s="2">
        <f t="shared" si="9"/>
        <v>38</v>
      </c>
      <c r="J53" s="2">
        <f t="shared" si="2"/>
        <v>38</v>
      </c>
      <c r="K53" s="2">
        <f t="shared" si="3"/>
        <v>1</v>
      </c>
    </row>
    <row r="54" spans="1:11" ht="12.75">
      <c r="A54" s="2">
        <v>10</v>
      </c>
      <c r="I54" s="2">
        <f t="shared" si="9"/>
        <v>0</v>
      </c>
      <c r="J54" s="2">
        <f t="shared" si="2"/>
        <v>0</v>
      </c>
      <c r="K54" s="2">
        <f t="shared" si="3"/>
        <v>0</v>
      </c>
    </row>
    <row r="55" spans="1:11" ht="12.75">
      <c r="A55" s="2">
        <v>11</v>
      </c>
      <c r="I55" s="2">
        <f t="shared" si="9"/>
        <v>0</v>
      </c>
      <c r="J55" s="2">
        <f t="shared" si="2"/>
        <v>0</v>
      </c>
      <c r="K55" s="2">
        <f t="shared" si="3"/>
        <v>0</v>
      </c>
    </row>
    <row r="56" spans="1:11" ht="12.75">
      <c r="A56" s="2">
        <v>12</v>
      </c>
      <c r="I56" s="2">
        <f t="shared" si="9"/>
        <v>0</v>
      </c>
      <c r="J56" s="2">
        <f t="shared" si="2"/>
        <v>0</v>
      </c>
      <c r="K56" s="2">
        <f t="shared" si="3"/>
        <v>0</v>
      </c>
    </row>
    <row r="57" spans="1:11" ht="12.75">
      <c r="A57" s="2">
        <v>13</v>
      </c>
      <c r="I57" s="2">
        <f t="shared" si="9"/>
        <v>0</v>
      </c>
      <c r="J57" s="2">
        <f t="shared" si="2"/>
        <v>0</v>
      </c>
      <c r="K57" s="2">
        <f t="shared" si="3"/>
        <v>0</v>
      </c>
    </row>
    <row r="58" spans="1:11" ht="12.75">
      <c r="A58" s="2">
        <v>14</v>
      </c>
      <c r="I58" s="2">
        <f>SUM(E58:H58)</f>
        <v>0</v>
      </c>
      <c r="J58" s="2">
        <f t="shared" si="2"/>
        <v>0</v>
      </c>
      <c r="K58" s="2">
        <f>COUNTA(E58:H58)</f>
        <v>0</v>
      </c>
    </row>
    <row r="59" spans="1:11" ht="12.75">
      <c r="A59" s="2">
        <v>15</v>
      </c>
      <c r="I59" s="2">
        <f>SUM(E59:H59)</f>
        <v>0</v>
      </c>
      <c r="J59" s="2">
        <f t="shared" si="2"/>
        <v>0</v>
      </c>
      <c r="K59" s="2">
        <f>COUNTA(E59:H59)</f>
        <v>0</v>
      </c>
    </row>
    <row r="62" spans="1:2" ht="12.75">
      <c r="A62" s="1" t="s">
        <v>22</v>
      </c>
      <c r="B62" s="1"/>
    </row>
    <row r="63" spans="1:11" ht="12.75">
      <c r="A63" s="2">
        <v>1</v>
      </c>
      <c r="B63" s="2">
        <v>1</v>
      </c>
      <c r="C63" t="s">
        <v>86</v>
      </c>
      <c r="D63" t="s">
        <v>2</v>
      </c>
      <c r="H63" s="2">
        <v>50</v>
      </c>
      <c r="I63" s="2">
        <f aca="true" t="shared" si="10" ref="I63:I69">SUM(E63:H63)</f>
        <v>50</v>
      </c>
      <c r="J63" s="2">
        <f t="shared" si="2"/>
        <v>50</v>
      </c>
      <c r="K63" s="2">
        <f t="shared" si="3"/>
        <v>1</v>
      </c>
    </row>
    <row r="64" spans="1:11" ht="12.75">
      <c r="A64" s="2">
        <v>2</v>
      </c>
      <c r="B64" s="2">
        <v>2</v>
      </c>
      <c r="C64" t="s">
        <v>87</v>
      </c>
      <c r="D64" t="s">
        <v>1</v>
      </c>
      <c r="H64" s="2">
        <v>47</v>
      </c>
      <c r="I64" s="2">
        <f>SUM(E64:H64)</f>
        <v>47</v>
      </c>
      <c r="J64" s="2">
        <f t="shared" si="2"/>
        <v>47</v>
      </c>
      <c r="K64" s="2">
        <f t="shared" si="3"/>
        <v>1</v>
      </c>
    </row>
    <row r="65" spans="1:11" ht="12.75">
      <c r="A65" s="2">
        <v>3</v>
      </c>
      <c r="B65" s="2">
        <v>3</v>
      </c>
      <c r="C65" t="s">
        <v>88</v>
      </c>
      <c r="D65" t="s">
        <v>2</v>
      </c>
      <c r="H65" s="2">
        <v>45</v>
      </c>
      <c r="I65" s="2">
        <f t="shared" si="10"/>
        <v>45</v>
      </c>
      <c r="J65" s="2">
        <f t="shared" si="2"/>
        <v>45</v>
      </c>
      <c r="K65" s="2">
        <f t="shared" si="3"/>
        <v>1</v>
      </c>
    </row>
    <row r="66" spans="1:11" ht="12.75">
      <c r="A66" s="2">
        <v>4</v>
      </c>
      <c r="B66" s="2">
        <v>4</v>
      </c>
      <c r="C66" t="s">
        <v>89</v>
      </c>
      <c r="D66" t="s">
        <v>2</v>
      </c>
      <c r="H66" s="2">
        <v>43</v>
      </c>
      <c r="I66" s="2">
        <f t="shared" si="10"/>
        <v>43</v>
      </c>
      <c r="J66" s="2">
        <f t="shared" si="2"/>
        <v>43</v>
      </c>
      <c r="K66" s="2">
        <f t="shared" si="3"/>
        <v>1</v>
      </c>
    </row>
    <row r="67" spans="1:11" ht="12.75">
      <c r="A67" s="2">
        <v>5</v>
      </c>
      <c r="B67" s="2">
        <v>5</v>
      </c>
      <c r="C67" t="s">
        <v>90</v>
      </c>
      <c r="D67" t="s">
        <v>0</v>
      </c>
      <c r="H67" s="2">
        <v>42</v>
      </c>
      <c r="I67" s="2">
        <f t="shared" si="10"/>
        <v>42</v>
      </c>
      <c r="J67" s="2">
        <f t="shared" si="2"/>
        <v>42</v>
      </c>
      <c r="K67" s="2">
        <f t="shared" si="3"/>
        <v>1</v>
      </c>
    </row>
    <row r="68" spans="1:11" ht="12.75">
      <c r="A68" s="2">
        <v>6</v>
      </c>
      <c r="I68" s="2">
        <f t="shared" si="10"/>
        <v>0</v>
      </c>
      <c r="J68" s="2">
        <f t="shared" si="2"/>
        <v>0</v>
      </c>
      <c r="K68" s="2">
        <f t="shared" si="3"/>
        <v>0</v>
      </c>
    </row>
    <row r="69" spans="1:11" ht="12.75">
      <c r="A69" s="2">
        <v>7</v>
      </c>
      <c r="I69" s="2">
        <f t="shared" si="10"/>
        <v>0</v>
      </c>
      <c r="J69" s="2">
        <f t="shared" si="2"/>
        <v>0</v>
      </c>
      <c r="K69" s="2">
        <f t="shared" si="3"/>
        <v>0</v>
      </c>
    </row>
    <row r="70" spans="1:11" ht="12.75">
      <c r="A70" s="2">
        <v>8</v>
      </c>
      <c r="I70" s="2">
        <f>SUM(E70:H70)</f>
        <v>0</v>
      </c>
      <c r="J70" s="2">
        <f t="shared" si="2"/>
        <v>0</v>
      </c>
      <c r="K70" s="2">
        <f>COUNTA(E70:H70)</f>
        <v>0</v>
      </c>
    </row>
    <row r="71" spans="1:11" ht="12.75">
      <c r="A71" s="2">
        <v>9</v>
      </c>
      <c r="I71" s="2">
        <f>SUM(E71:H71)</f>
        <v>0</v>
      </c>
      <c r="J71" s="2">
        <f>IF(COUNT(E71:H71)&gt;3,SUM(E71:H71)-MIN(E71:H71),SUM(E71:H71))</f>
        <v>0</v>
      </c>
      <c r="K71" s="2">
        <f>COUNTA(E71:H71)</f>
        <v>0</v>
      </c>
    </row>
    <row r="72" spans="1:11" ht="12.75">
      <c r="A72" s="2">
        <v>10</v>
      </c>
      <c r="I72" s="2">
        <f>SUM(E72:H72)</f>
        <v>0</v>
      </c>
      <c r="J72" s="2">
        <f>IF(COUNT(E72:H72)&gt;3,SUM(E72:H72)-MIN(E72:H72),SUM(E72:H72))</f>
        <v>0</v>
      </c>
      <c r="K72" s="2">
        <f>COUNTA(E72:H72)</f>
        <v>0</v>
      </c>
    </row>
    <row r="74" spans="1:2" ht="12.75">
      <c r="A74" s="1" t="s">
        <v>21</v>
      </c>
      <c r="B74" s="1"/>
    </row>
    <row r="75" spans="1:11" ht="12.75">
      <c r="A75" s="2">
        <v>1</v>
      </c>
      <c r="B75" s="2">
        <v>1</v>
      </c>
      <c r="C75" t="s">
        <v>91</v>
      </c>
      <c r="D75" t="s">
        <v>2</v>
      </c>
      <c r="H75" s="2">
        <v>50</v>
      </c>
      <c r="I75" s="2">
        <f>SUM(E75:H75)</f>
        <v>50</v>
      </c>
      <c r="J75" s="2">
        <f t="shared" si="2"/>
        <v>50</v>
      </c>
      <c r="K75" s="2">
        <f t="shared" si="3"/>
        <v>1</v>
      </c>
    </row>
    <row r="76" spans="1:11" ht="12.75">
      <c r="A76" s="2">
        <v>2</v>
      </c>
      <c r="B76" s="2">
        <v>2</v>
      </c>
      <c r="C76" t="s">
        <v>92</v>
      </c>
      <c r="D76" t="s">
        <v>2</v>
      </c>
      <c r="H76" s="2">
        <v>47</v>
      </c>
      <c r="I76" s="2">
        <f aca="true" t="shared" si="11" ref="I76:I81">SUM(E76:H76)</f>
        <v>47</v>
      </c>
      <c r="J76" s="2">
        <f t="shared" si="2"/>
        <v>47</v>
      </c>
      <c r="K76" s="2">
        <f t="shared" si="3"/>
        <v>1</v>
      </c>
    </row>
    <row r="77" spans="1:11" ht="12.75">
      <c r="A77" s="2">
        <v>3</v>
      </c>
      <c r="B77" s="2">
        <v>3</v>
      </c>
      <c r="C77" t="s">
        <v>93</v>
      </c>
      <c r="D77" t="s">
        <v>0</v>
      </c>
      <c r="H77" s="2">
        <v>45</v>
      </c>
      <c r="I77" s="2">
        <f t="shared" si="11"/>
        <v>45</v>
      </c>
      <c r="J77" s="2">
        <f t="shared" si="2"/>
        <v>45</v>
      </c>
      <c r="K77" s="2">
        <f t="shared" si="3"/>
        <v>1</v>
      </c>
    </row>
    <row r="78" spans="1:11" ht="12.75">
      <c r="A78" s="2">
        <v>4</v>
      </c>
      <c r="B78" s="2">
        <v>4</v>
      </c>
      <c r="C78" t="s">
        <v>94</v>
      </c>
      <c r="D78" t="s">
        <v>0</v>
      </c>
      <c r="H78" s="2">
        <v>43</v>
      </c>
      <c r="I78" s="2">
        <f t="shared" si="11"/>
        <v>43</v>
      </c>
      <c r="J78" s="2">
        <f t="shared" si="2"/>
        <v>43</v>
      </c>
      <c r="K78" s="2">
        <f t="shared" si="3"/>
        <v>1</v>
      </c>
    </row>
    <row r="79" spans="1:11" ht="12.75">
      <c r="A79" s="2">
        <v>5</v>
      </c>
      <c r="B79" s="2">
        <v>5</v>
      </c>
      <c r="C79" t="s">
        <v>95</v>
      </c>
      <c r="D79" t="s">
        <v>0</v>
      </c>
      <c r="H79" s="2">
        <v>42</v>
      </c>
      <c r="I79" s="2">
        <f t="shared" si="11"/>
        <v>42</v>
      </c>
      <c r="J79" s="2">
        <f t="shared" si="2"/>
        <v>42</v>
      </c>
      <c r="K79" s="2">
        <f t="shared" si="3"/>
        <v>1</v>
      </c>
    </row>
    <row r="80" spans="1:11" ht="12.75">
      <c r="A80" s="2">
        <v>6</v>
      </c>
      <c r="B80" s="2">
        <v>6</v>
      </c>
      <c r="C80" t="s">
        <v>96</v>
      </c>
      <c r="D80" t="s">
        <v>122</v>
      </c>
      <c r="H80" s="2">
        <v>41</v>
      </c>
      <c r="I80" s="2">
        <f t="shared" si="11"/>
        <v>41</v>
      </c>
      <c r="J80" s="2">
        <f aca="true" t="shared" si="12" ref="J80:J115">IF(COUNT(E80:H80)&gt;3,SUM(E80:H80)-MIN(E80:H80),SUM(E80:H80))</f>
        <v>41</v>
      </c>
      <c r="K80" s="2">
        <f t="shared" si="3"/>
        <v>1</v>
      </c>
    </row>
    <row r="81" spans="1:11" ht="12.75">
      <c r="A81" s="2">
        <v>7</v>
      </c>
      <c r="B81" s="2">
        <v>7</v>
      </c>
      <c r="C81" t="s">
        <v>97</v>
      </c>
      <c r="D81" t="s">
        <v>0</v>
      </c>
      <c r="H81" s="2">
        <v>40</v>
      </c>
      <c r="I81" s="2">
        <f t="shared" si="11"/>
        <v>40</v>
      </c>
      <c r="J81" s="2">
        <f t="shared" si="12"/>
        <v>40</v>
      </c>
      <c r="K81" s="2">
        <f t="shared" si="3"/>
        <v>1</v>
      </c>
    </row>
    <row r="82" spans="1:4" ht="12.75">
      <c r="A82" s="2">
        <v>8</v>
      </c>
      <c r="C82"/>
      <c r="D82"/>
    </row>
    <row r="83" spans="1:4" ht="12.75">
      <c r="A83" s="2">
        <v>9</v>
      </c>
      <c r="C83"/>
      <c r="D83"/>
    </row>
    <row r="84" spans="1:4" ht="12.75">
      <c r="A84" s="2">
        <v>10</v>
      </c>
      <c r="C84"/>
      <c r="D84"/>
    </row>
    <row r="86" spans="1:2" ht="12.75">
      <c r="A86" s="1" t="s">
        <v>20</v>
      </c>
      <c r="B86" s="1"/>
    </row>
    <row r="87" spans="1:11" ht="12.75">
      <c r="A87" s="2">
        <v>1</v>
      </c>
      <c r="B87" s="2">
        <v>1</v>
      </c>
      <c r="C87" t="s">
        <v>98</v>
      </c>
      <c r="D87" t="s">
        <v>1</v>
      </c>
      <c r="H87" s="2">
        <v>50</v>
      </c>
      <c r="I87" s="2">
        <f aca="true" t="shared" si="13" ref="I87:I96">SUM(E87:H87)</f>
        <v>50</v>
      </c>
      <c r="J87" s="2">
        <f t="shared" si="12"/>
        <v>50</v>
      </c>
      <c r="K87" s="2">
        <f t="shared" si="3"/>
        <v>1</v>
      </c>
    </row>
    <row r="88" spans="1:11" ht="12.75">
      <c r="A88" s="2">
        <v>2</v>
      </c>
      <c r="B88" s="2">
        <v>2</v>
      </c>
      <c r="C88" t="s">
        <v>99</v>
      </c>
      <c r="D88" t="s">
        <v>2</v>
      </c>
      <c r="H88" s="2">
        <v>47</v>
      </c>
      <c r="I88" s="2">
        <f t="shared" si="13"/>
        <v>47</v>
      </c>
      <c r="J88" s="2">
        <f t="shared" si="12"/>
        <v>47</v>
      </c>
      <c r="K88" s="2">
        <f t="shared" si="3"/>
        <v>1</v>
      </c>
    </row>
    <row r="89" spans="1:11" ht="12.75">
      <c r="A89" s="2">
        <v>3</v>
      </c>
      <c r="B89" s="2">
        <v>3</v>
      </c>
      <c r="C89" t="s">
        <v>100</v>
      </c>
      <c r="D89" t="s">
        <v>0</v>
      </c>
      <c r="H89" s="2">
        <v>45</v>
      </c>
      <c r="I89" s="2">
        <f>SUM(E89:H89)</f>
        <v>45</v>
      </c>
      <c r="J89" s="2">
        <f t="shared" si="12"/>
        <v>45</v>
      </c>
      <c r="K89" s="2">
        <f aca="true" t="shared" si="14" ref="K89:K163">COUNTA(E89:H89)</f>
        <v>1</v>
      </c>
    </row>
    <row r="90" spans="1:11" ht="12.75">
      <c r="A90" s="2">
        <v>4</v>
      </c>
      <c r="B90" s="2">
        <v>4</v>
      </c>
      <c r="C90" t="s">
        <v>101</v>
      </c>
      <c r="D90" t="s">
        <v>1</v>
      </c>
      <c r="H90" s="2">
        <v>43</v>
      </c>
      <c r="I90" s="2">
        <f t="shared" si="13"/>
        <v>43</v>
      </c>
      <c r="J90" s="2">
        <f t="shared" si="12"/>
        <v>43</v>
      </c>
      <c r="K90" s="2">
        <f t="shared" si="14"/>
        <v>1</v>
      </c>
    </row>
    <row r="91" spans="1:11" ht="12.75">
      <c r="A91" s="2">
        <v>5</v>
      </c>
      <c r="B91" s="2">
        <v>5</v>
      </c>
      <c r="C91" t="s">
        <v>102</v>
      </c>
      <c r="D91" t="s">
        <v>2</v>
      </c>
      <c r="H91" s="2">
        <v>42</v>
      </c>
      <c r="I91" s="2">
        <f t="shared" si="13"/>
        <v>42</v>
      </c>
      <c r="J91" s="2">
        <f t="shared" si="12"/>
        <v>42</v>
      </c>
      <c r="K91" s="2">
        <f t="shared" si="14"/>
        <v>1</v>
      </c>
    </row>
    <row r="92" spans="1:11" ht="12.75">
      <c r="A92" s="2">
        <v>6</v>
      </c>
      <c r="B92" s="2">
        <v>6</v>
      </c>
      <c r="C92" t="s">
        <v>103</v>
      </c>
      <c r="D92" t="s">
        <v>0</v>
      </c>
      <c r="H92" s="2">
        <v>41</v>
      </c>
      <c r="I92" s="2">
        <f t="shared" si="13"/>
        <v>41</v>
      </c>
      <c r="J92" s="2">
        <f t="shared" si="12"/>
        <v>41</v>
      </c>
      <c r="K92" s="2">
        <f t="shared" si="14"/>
        <v>1</v>
      </c>
    </row>
    <row r="93" spans="1:11" ht="12.75">
      <c r="A93" s="2">
        <v>7</v>
      </c>
      <c r="B93" s="2">
        <v>7</v>
      </c>
      <c r="C93" t="s">
        <v>104</v>
      </c>
      <c r="D93" t="s">
        <v>2</v>
      </c>
      <c r="H93" s="2">
        <v>40</v>
      </c>
      <c r="I93" s="2">
        <f t="shared" si="13"/>
        <v>40</v>
      </c>
      <c r="J93" s="2">
        <f t="shared" si="12"/>
        <v>40</v>
      </c>
      <c r="K93" s="2">
        <f t="shared" si="14"/>
        <v>1</v>
      </c>
    </row>
    <row r="94" spans="1:11" ht="12.75">
      <c r="A94" s="2">
        <v>8</v>
      </c>
      <c r="B94" s="2">
        <v>8</v>
      </c>
      <c r="C94" t="s">
        <v>105</v>
      </c>
      <c r="D94" t="s">
        <v>2</v>
      </c>
      <c r="H94" s="2">
        <v>39</v>
      </c>
      <c r="I94" s="2">
        <f t="shared" si="13"/>
        <v>39</v>
      </c>
      <c r="J94" s="2">
        <f t="shared" si="12"/>
        <v>39</v>
      </c>
      <c r="K94" s="2">
        <f t="shared" si="14"/>
        <v>1</v>
      </c>
    </row>
    <row r="95" spans="1:11" ht="12.75">
      <c r="A95" s="2">
        <v>9</v>
      </c>
      <c r="B95" s="2">
        <v>9</v>
      </c>
      <c r="C95" t="s">
        <v>106</v>
      </c>
      <c r="D95" t="s">
        <v>1</v>
      </c>
      <c r="H95" s="2">
        <v>38</v>
      </c>
      <c r="I95" s="2">
        <f t="shared" si="13"/>
        <v>38</v>
      </c>
      <c r="J95" s="2">
        <f t="shared" si="12"/>
        <v>38</v>
      </c>
      <c r="K95" s="2">
        <f t="shared" si="14"/>
        <v>1</v>
      </c>
    </row>
    <row r="96" spans="1:11" ht="12.75">
      <c r="A96" s="2">
        <v>10</v>
      </c>
      <c r="B96" s="2">
        <v>10</v>
      </c>
      <c r="C96" t="s">
        <v>107</v>
      </c>
      <c r="D96" t="s">
        <v>0</v>
      </c>
      <c r="H96" s="2">
        <v>37</v>
      </c>
      <c r="I96" s="2">
        <f t="shared" si="13"/>
        <v>37</v>
      </c>
      <c r="J96" s="2">
        <f t="shared" si="12"/>
        <v>37</v>
      </c>
      <c r="K96" s="2">
        <f t="shared" si="14"/>
        <v>1</v>
      </c>
    </row>
    <row r="97" spans="1:11" ht="12.75">
      <c r="A97" s="2">
        <v>11</v>
      </c>
      <c r="B97" s="2">
        <v>11</v>
      </c>
      <c r="C97" t="s">
        <v>108</v>
      </c>
      <c r="D97" t="s">
        <v>1</v>
      </c>
      <c r="H97" s="2">
        <v>36</v>
      </c>
      <c r="I97" s="2">
        <f>SUM(E97:H97)</f>
        <v>36</v>
      </c>
      <c r="J97" s="2">
        <f>IF(COUNT(E97:H97)&gt;3,SUM(E97:H97)-MIN(E97:H97),SUM(E97:H97))</f>
        <v>36</v>
      </c>
      <c r="K97" s="2">
        <f>COUNTA(E97:H97)</f>
        <v>1</v>
      </c>
    </row>
    <row r="98" spans="1:11" ht="12.75">
      <c r="A98" s="2">
        <v>12</v>
      </c>
      <c r="C98"/>
      <c r="D98"/>
      <c r="I98" s="2">
        <f>SUM(E98:H98)</f>
        <v>0</v>
      </c>
      <c r="J98" s="2">
        <f>IF(COUNT(E98:H98)&gt;3,SUM(E98:H98)-MIN(E98:H98),SUM(E98:H98))</f>
        <v>0</v>
      </c>
      <c r="K98" s="2">
        <f>COUNTA(E98:H98)</f>
        <v>0</v>
      </c>
    </row>
    <row r="99" spans="1:11" ht="12.75">
      <c r="A99" s="2">
        <v>13</v>
      </c>
      <c r="C99"/>
      <c r="D99"/>
      <c r="I99" s="2">
        <f>SUM(E99:H99)</f>
        <v>0</v>
      </c>
      <c r="J99" s="2">
        <f>IF(COUNT(E99:H99)&gt;3,SUM(E99:H99)-MIN(E99:H99),SUM(E99:H99))</f>
        <v>0</v>
      </c>
      <c r="K99" s="2">
        <f>COUNTA(E99:H99)</f>
        <v>0</v>
      </c>
    </row>
    <row r="100" spans="1:11" ht="12.75">
      <c r="A100" s="2">
        <v>14</v>
      </c>
      <c r="C100"/>
      <c r="D100"/>
      <c r="I100" s="2">
        <f>SUM(E100:H100)</f>
        <v>0</v>
      </c>
      <c r="J100" s="2">
        <f>IF(COUNT(E100:H100)&gt;3,SUM(E100:H100)-MIN(E100:H100),SUM(E100:H100))</f>
        <v>0</v>
      </c>
      <c r="K100" s="2">
        <f>COUNTA(E100:H100)</f>
        <v>0</v>
      </c>
    </row>
    <row r="101" spans="1:11" ht="12.75">
      <c r="A101" s="2">
        <v>15</v>
      </c>
      <c r="C101"/>
      <c r="D101"/>
      <c r="I101" s="2">
        <f>SUM(E101:H101)</f>
        <v>0</v>
      </c>
      <c r="J101" s="2">
        <f>IF(COUNT(E101:H101)&gt;3,SUM(E101:H101)-MIN(E101:H101),SUM(E101:H101))</f>
        <v>0</v>
      </c>
      <c r="K101" s="2">
        <f>COUNTA(E101:H101)</f>
        <v>0</v>
      </c>
    </row>
    <row r="102" spans="3:4" ht="12.75">
      <c r="C102"/>
      <c r="D102"/>
    </row>
    <row r="103" spans="1:2" ht="12.75">
      <c r="A103" s="1" t="s">
        <v>19</v>
      </c>
      <c r="B103" s="1"/>
    </row>
    <row r="104" spans="1:11" ht="12.75">
      <c r="A104" s="2">
        <v>1</v>
      </c>
      <c r="B104" s="2">
        <v>1</v>
      </c>
      <c r="C104" t="s">
        <v>109</v>
      </c>
      <c r="D104" t="s">
        <v>0</v>
      </c>
      <c r="H104" s="2">
        <v>50</v>
      </c>
      <c r="I104" s="2">
        <f>SUM(E104:H104)</f>
        <v>50</v>
      </c>
      <c r="J104" s="2">
        <f t="shared" si="12"/>
        <v>50</v>
      </c>
      <c r="K104" s="2">
        <f t="shared" si="14"/>
        <v>1</v>
      </c>
    </row>
    <row r="105" spans="1:11" ht="12.75">
      <c r="A105" s="2">
        <v>2</v>
      </c>
      <c r="B105" s="2">
        <v>2</v>
      </c>
      <c r="C105" t="s">
        <v>110</v>
      </c>
      <c r="D105" t="s">
        <v>2</v>
      </c>
      <c r="H105" s="2">
        <v>47</v>
      </c>
      <c r="I105" s="2">
        <f aca="true" t="shared" si="15" ref="I105:I115">SUM(E105:H105)</f>
        <v>47</v>
      </c>
      <c r="J105" s="2">
        <f t="shared" si="12"/>
        <v>47</v>
      </c>
      <c r="K105" s="2">
        <f t="shared" si="14"/>
        <v>1</v>
      </c>
    </row>
    <row r="106" spans="1:11" ht="12.75">
      <c r="A106" s="2">
        <v>3</v>
      </c>
      <c r="B106" s="2">
        <v>3</v>
      </c>
      <c r="C106" t="s">
        <v>111</v>
      </c>
      <c r="D106" t="s">
        <v>1</v>
      </c>
      <c r="H106" s="2">
        <v>45</v>
      </c>
      <c r="I106" s="2">
        <f t="shared" si="15"/>
        <v>45</v>
      </c>
      <c r="J106" s="2">
        <f t="shared" si="12"/>
        <v>45</v>
      </c>
      <c r="K106" s="2">
        <f t="shared" si="14"/>
        <v>1</v>
      </c>
    </row>
    <row r="107" spans="1:11" ht="12.75">
      <c r="A107" s="2">
        <v>4</v>
      </c>
      <c r="B107" s="2">
        <v>4</v>
      </c>
      <c r="C107" t="s">
        <v>112</v>
      </c>
      <c r="D107" t="s">
        <v>1</v>
      </c>
      <c r="H107" s="2">
        <v>43</v>
      </c>
      <c r="I107" s="2">
        <f t="shared" si="15"/>
        <v>43</v>
      </c>
      <c r="J107" s="2">
        <f t="shared" si="12"/>
        <v>43</v>
      </c>
      <c r="K107" s="2">
        <f t="shared" si="14"/>
        <v>1</v>
      </c>
    </row>
    <row r="108" spans="1:11" ht="12.75">
      <c r="A108" s="2">
        <v>5</v>
      </c>
      <c r="B108" s="2">
        <v>5</v>
      </c>
      <c r="C108" t="s">
        <v>113</v>
      </c>
      <c r="D108" t="s">
        <v>0</v>
      </c>
      <c r="H108" s="2">
        <v>42</v>
      </c>
      <c r="I108" s="2">
        <f t="shared" si="15"/>
        <v>42</v>
      </c>
      <c r="J108" s="2">
        <f t="shared" si="12"/>
        <v>42</v>
      </c>
      <c r="K108" s="2">
        <f t="shared" si="14"/>
        <v>1</v>
      </c>
    </row>
    <row r="109" spans="1:11" ht="12.75">
      <c r="A109" s="2">
        <v>6</v>
      </c>
      <c r="B109" s="2">
        <v>6</v>
      </c>
      <c r="C109" t="s">
        <v>114</v>
      </c>
      <c r="D109" t="s">
        <v>1</v>
      </c>
      <c r="H109" s="2">
        <v>41</v>
      </c>
      <c r="I109" s="2">
        <f t="shared" si="15"/>
        <v>41</v>
      </c>
      <c r="J109" s="2">
        <f t="shared" si="12"/>
        <v>41</v>
      </c>
      <c r="K109" s="2">
        <f t="shared" si="14"/>
        <v>1</v>
      </c>
    </row>
    <row r="110" spans="1:11" ht="12.75">
      <c r="A110" s="2">
        <v>7</v>
      </c>
      <c r="B110" s="2">
        <v>7</v>
      </c>
      <c r="C110" t="s">
        <v>115</v>
      </c>
      <c r="D110" t="s">
        <v>2</v>
      </c>
      <c r="H110" s="2">
        <v>40</v>
      </c>
      <c r="I110" s="2">
        <f t="shared" si="15"/>
        <v>40</v>
      </c>
      <c r="J110" s="2">
        <f t="shared" si="12"/>
        <v>40</v>
      </c>
      <c r="K110" s="2">
        <f t="shared" si="14"/>
        <v>1</v>
      </c>
    </row>
    <row r="111" spans="1:11" ht="12.75">
      <c r="A111" s="2">
        <v>8</v>
      </c>
      <c r="B111" s="2">
        <v>8</v>
      </c>
      <c r="C111" t="s">
        <v>116</v>
      </c>
      <c r="D111" t="s">
        <v>1</v>
      </c>
      <c r="H111" s="2">
        <v>39</v>
      </c>
      <c r="I111" s="2">
        <f t="shared" si="15"/>
        <v>39</v>
      </c>
      <c r="J111" s="2">
        <f t="shared" si="12"/>
        <v>39</v>
      </c>
      <c r="K111" s="2">
        <f t="shared" si="14"/>
        <v>1</v>
      </c>
    </row>
    <row r="112" spans="1:11" ht="12.75">
      <c r="A112" s="2">
        <v>9</v>
      </c>
      <c r="B112" s="2">
        <v>9</v>
      </c>
      <c r="C112" t="s">
        <v>117</v>
      </c>
      <c r="D112" t="s">
        <v>0</v>
      </c>
      <c r="H112" s="2">
        <v>38</v>
      </c>
      <c r="I112" s="2">
        <f t="shared" si="15"/>
        <v>38</v>
      </c>
      <c r="J112" s="2">
        <f t="shared" si="12"/>
        <v>38</v>
      </c>
      <c r="K112" s="2">
        <f t="shared" si="14"/>
        <v>1</v>
      </c>
    </row>
    <row r="113" spans="1:11" ht="12.75">
      <c r="A113" s="2">
        <v>10</v>
      </c>
      <c r="B113" s="2">
        <v>10</v>
      </c>
      <c r="C113" t="s">
        <v>118</v>
      </c>
      <c r="D113" t="s">
        <v>1</v>
      </c>
      <c r="H113" s="2">
        <v>37</v>
      </c>
      <c r="I113" s="2">
        <f t="shared" si="15"/>
        <v>37</v>
      </c>
      <c r="J113" s="2">
        <f t="shared" si="12"/>
        <v>37</v>
      </c>
      <c r="K113" s="2">
        <f t="shared" si="14"/>
        <v>1</v>
      </c>
    </row>
    <row r="114" spans="1:11" ht="12.75">
      <c r="A114" s="2">
        <v>11</v>
      </c>
      <c r="B114" s="2">
        <v>11</v>
      </c>
      <c r="C114" t="s">
        <v>119</v>
      </c>
      <c r="D114" t="s">
        <v>2</v>
      </c>
      <c r="H114" s="2">
        <v>36</v>
      </c>
      <c r="I114" s="2">
        <f>SUM(E114:H114)</f>
        <v>36</v>
      </c>
      <c r="J114" s="2">
        <f t="shared" si="12"/>
        <v>36</v>
      </c>
      <c r="K114" s="2">
        <f t="shared" si="14"/>
        <v>1</v>
      </c>
    </row>
    <row r="115" spans="1:11" ht="12.75">
      <c r="A115" s="2">
        <v>12</v>
      </c>
      <c r="B115" s="2">
        <v>12</v>
      </c>
      <c r="C115" t="s">
        <v>120</v>
      </c>
      <c r="D115" t="s">
        <v>2</v>
      </c>
      <c r="H115" s="2">
        <v>35</v>
      </c>
      <c r="I115" s="2">
        <f t="shared" si="15"/>
        <v>35</v>
      </c>
      <c r="J115" s="2">
        <f t="shared" si="12"/>
        <v>35</v>
      </c>
      <c r="K115" s="2">
        <f t="shared" si="14"/>
        <v>1</v>
      </c>
    </row>
    <row r="116" spans="1:11" ht="12.75">
      <c r="A116" s="2">
        <v>13</v>
      </c>
      <c r="B116" s="2">
        <v>13</v>
      </c>
      <c r="C116" t="s">
        <v>121</v>
      </c>
      <c r="D116" t="s">
        <v>15</v>
      </c>
      <c r="H116" s="2">
        <v>34</v>
      </c>
      <c r="I116" s="2">
        <f>SUM(E116:H116)</f>
        <v>34</v>
      </c>
      <c r="J116" s="2">
        <f>IF(COUNT(E116:H116)&gt;3,SUM(E116:H116)-MIN(E116:H116),SUM(E116:H116))</f>
        <v>34</v>
      </c>
      <c r="K116" s="2">
        <f>COUNTA(E116:H116)</f>
        <v>1</v>
      </c>
    </row>
    <row r="117" spans="1:11" ht="12.75">
      <c r="A117" s="2">
        <v>14</v>
      </c>
      <c r="C117"/>
      <c r="D117"/>
      <c r="I117" s="2">
        <f>SUM(E117:H117)</f>
        <v>0</v>
      </c>
      <c r="J117" s="2">
        <f>IF(COUNT(E117:H117)&gt;3,SUM(E117:H117)-MIN(E117:H117),SUM(E117:H117))</f>
        <v>0</v>
      </c>
      <c r="K117" s="2">
        <f>COUNTA(E117:H117)</f>
        <v>0</v>
      </c>
    </row>
    <row r="118" spans="1:11" ht="12.75">
      <c r="A118" s="2">
        <v>15</v>
      </c>
      <c r="C118"/>
      <c r="D118"/>
      <c r="I118" s="2">
        <f>SUM(E118:H118)</f>
        <v>0</v>
      </c>
      <c r="J118" s="2">
        <f>IF(COUNT(E118:H118)&gt;3,SUM(E118:H118)-MIN(E118:H118),SUM(E118:H118))</f>
        <v>0</v>
      </c>
      <c r="K118" s="2">
        <f>COUNTA(E118:H118)</f>
        <v>0</v>
      </c>
    </row>
    <row r="119" spans="3:4" ht="12.75">
      <c r="C119"/>
      <c r="D119"/>
    </row>
    <row r="120" spans="3:4" ht="12.75">
      <c r="C120"/>
      <c r="D120"/>
    </row>
    <row r="121" spans="1:2" ht="12.75">
      <c r="A121" s="1" t="s">
        <v>35</v>
      </c>
      <c r="B121" s="1"/>
    </row>
    <row r="122" spans="3:11" ht="12.75">
      <c r="C122" t="s">
        <v>123</v>
      </c>
      <c r="D122" t="s">
        <v>15</v>
      </c>
      <c r="E122" s="4"/>
      <c r="F122" s="4"/>
      <c r="G122" s="4"/>
      <c r="H122" s="4" t="s">
        <v>166</v>
      </c>
      <c r="K122" s="2">
        <f t="shared" si="14"/>
        <v>1</v>
      </c>
    </row>
    <row r="123" spans="3:11" ht="12.75">
      <c r="C123" t="s">
        <v>124</v>
      </c>
      <c r="D123" t="s">
        <v>15</v>
      </c>
      <c r="E123" s="4"/>
      <c r="F123" s="4"/>
      <c r="G123" s="4"/>
      <c r="H123" s="4" t="s">
        <v>166</v>
      </c>
      <c r="K123" s="2">
        <f t="shared" si="14"/>
        <v>1</v>
      </c>
    </row>
    <row r="124" spans="3:11" ht="12.75">
      <c r="C124" t="s">
        <v>125</v>
      </c>
      <c r="D124" t="s">
        <v>15</v>
      </c>
      <c r="E124" s="4"/>
      <c r="F124" s="4"/>
      <c r="G124" s="4"/>
      <c r="H124" s="4" t="s">
        <v>166</v>
      </c>
      <c r="K124" s="2">
        <f t="shared" si="14"/>
        <v>1</v>
      </c>
    </row>
    <row r="125" spans="3:11" ht="12.75">
      <c r="C125" t="s">
        <v>126</v>
      </c>
      <c r="D125" t="s">
        <v>1</v>
      </c>
      <c r="E125" s="4"/>
      <c r="F125" s="4"/>
      <c r="G125" s="4"/>
      <c r="H125" s="4" t="s">
        <v>166</v>
      </c>
      <c r="K125" s="2">
        <f t="shared" si="14"/>
        <v>1</v>
      </c>
    </row>
    <row r="126" spans="3:11" ht="12.75">
      <c r="C126" t="s">
        <v>127</v>
      </c>
      <c r="D126" t="s">
        <v>2</v>
      </c>
      <c r="E126" s="4"/>
      <c r="F126" s="4"/>
      <c r="G126" s="4"/>
      <c r="H126" s="4" t="s">
        <v>166</v>
      </c>
      <c r="K126" s="2">
        <f t="shared" si="14"/>
        <v>1</v>
      </c>
    </row>
    <row r="127" spans="3:11" ht="12.75">
      <c r="C127" t="s">
        <v>128</v>
      </c>
      <c r="D127" t="s">
        <v>15</v>
      </c>
      <c r="E127" s="4"/>
      <c r="F127" s="4"/>
      <c r="G127" s="4"/>
      <c r="H127" s="4" t="s">
        <v>166</v>
      </c>
      <c r="K127" s="2">
        <f t="shared" si="14"/>
        <v>1</v>
      </c>
    </row>
    <row r="128" spans="3:11" ht="12.75">
      <c r="C128" t="s">
        <v>129</v>
      </c>
      <c r="D128" t="s">
        <v>15</v>
      </c>
      <c r="E128" s="4"/>
      <c r="F128" s="4"/>
      <c r="G128" s="4"/>
      <c r="H128" s="4" t="s">
        <v>166</v>
      </c>
      <c r="K128" s="2">
        <f t="shared" si="14"/>
        <v>1</v>
      </c>
    </row>
    <row r="129" spans="3:11" ht="12.75">
      <c r="C129" t="s">
        <v>130</v>
      </c>
      <c r="D129" t="s">
        <v>15</v>
      </c>
      <c r="E129" s="4"/>
      <c r="F129" s="4"/>
      <c r="G129" s="4"/>
      <c r="H129" s="4" t="s">
        <v>166</v>
      </c>
      <c r="K129" s="2">
        <f t="shared" si="14"/>
        <v>1</v>
      </c>
    </row>
    <row r="130" spans="3:11" ht="12.75">
      <c r="C130" t="s">
        <v>131</v>
      </c>
      <c r="D130" t="s">
        <v>15</v>
      </c>
      <c r="E130" s="4"/>
      <c r="F130" s="4"/>
      <c r="G130" s="4"/>
      <c r="H130" s="4" t="s">
        <v>166</v>
      </c>
      <c r="K130" s="2">
        <f t="shared" si="14"/>
        <v>1</v>
      </c>
    </row>
    <row r="131" spans="3:11" ht="12.75">
      <c r="C131" t="s">
        <v>132</v>
      </c>
      <c r="D131" t="s">
        <v>0</v>
      </c>
      <c r="E131" s="4"/>
      <c r="F131" s="4"/>
      <c r="G131" s="4"/>
      <c r="H131" s="4" t="s">
        <v>166</v>
      </c>
      <c r="K131" s="2">
        <f t="shared" si="14"/>
        <v>1</v>
      </c>
    </row>
    <row r="132" spans="3:11" ht="12.75">
      <c r="C132" t="s">
        <v>133</v>
      </c>
      <c r="D132" t="s">
        <v>2</v>
      </c>
      <c r="E132" s="4"/>
      <c r="F132" s="4"/>
      <c r="G132" s="4"/>
      <c r="H132" s="4" t="s">
        <v>166</v>
      </c>
      <c r="K132" s="2">
        <f t="shared" si="14"/>
        <v>1</v>
      </c>
    </row>
    <row r="133" spans="3:11" ht="12.75">
      <c r="C133" t="s">
        <v>134</v>
      </c>
      <c r="D133" t="s">
        <v>15</v>
      </c>
      <c r="E133" s="4"/>
      <c r="F133" s="4"/>
      <c r="G133" s="4"/>
      <c r="H133" s="4" t="s">
        <v>166</v>
      </c>
      <c r="K133" s="2">
        <f t="shared" si="14"/>
        <v>1</v>
      </c>
    </row>
    <row r="134" spans="3:11" ht="12.75">
      <c r="C134" t="s">
        <v>135</v>
      </c>
      <c r="D134" t="s">
        <v>0</v>
      </c>
      <c r="E134" s="4"/>
      <c r="F134" s="4"/>
      <c r="G134" s="4"/>
      <c r="H134" s="4" t="s">
        <v>166</v>
      </c>
      <c r="K134" s="2">
        <f t="shared" si="14"/>
        <v>1</v>
      </c>
    </row>
    <row r="135" spans="3:11" ht="12.75">
      <c r="C135" t="s">
        <v>136</v>
      </c>
      <c r="D135" t="s">
        <v>2</v>
      </c>
      <c r="E135" s="4"/>
      <c r="F135" s="4"/>
      <c r="G135" s="4"/>
      <c r="H135" s="4" t="s">
        <v>166</v>
      </c>
      <c r="K135" s="2">
        <f t="shared" si="14"/>
        <v>1</v>
      </c>
    </row>
    <row r="136" spans="3:11" ht="12.75">
      <c r="C136" t="s">
        <v>137</v>
      </c>
      <c r="D136" t="s">
        <v>2</v>
      </c>
      <c r="E136" s="4"/>
      <c r="F136" s="4"/>
      <c r="G136" s="4"/>
      <c r="H136" s="4" t="s">
        <v>166</v>
      </c>
      <c r="K136" s="2">
        <f t="shared" si="14"/>
        <v>1</v>
      </c>
    </row>
    <row r="137" spans="3:11" ht="12.75">
      <c r="C137" t="s">
        <v>138</v>
      </c>
      <c r="D137" t="s">
        <v>2</v>
      </c>
      <c r="E137" s="4"/>
      <c r="F137" s="4"/>
      <c r="G137" s="4"/>
      <c r="H137" s="4" t="s">
        <v>166</v>
      </c>
      <c r="K137" s="2">
        <f t="shared" si="14"/>
        <v>1</v>
      </c>
    </row>
    <row r="138" spans="3:11" ht="12.75">
      <c r="C138" t="s">
        <v>139</v>
      </c>
      <c r="D138" t="s">
        <v>0</v>
      </c>
      <c r="E138" s="4"/>
      <c r="F138" s="4"/>
      <c r="G138" s="4"/>
      <c r="H138" s="4" t="s">
        <v>166</v>
      </c>
      <c r="K138" s="2">
        <f t="shared" si="14"/>
        <v>1</v>
      </c>
    </row>
    <row r="139" spans="3:11" ht="12.75">
      <c r="C139" t="s">
        <v>140</v>
      </c>
      <c r="D139" t="s">
        <v>0</v>
      </c>
      <c r="E139" s="4"/>
      <c r="F139" s="4"/>
      <c r="G139" s="4"/>
      <c r="H139" s="4" t="s">
        <v>166</v>
      </c>
      <c r="K139" s="2">
        <f t="shared" si="14"/>
        <v>1</v>
      </c>
    </row>
    <row r="140" spans="3:11" ht="12.75">
      <c r="C140" t="s">
        <v>141</v>
      </c>
      <c r="D140" t="s">
        <v>2</v>
      </c>
      <c r="E140" s="4"/>
      <c r="F140" s="4"/>
      <c r="G140" s="4"/>
      <c r="H140" s="4" t="s">
        <v>166</v>
      </c>
      <c r="K140" s="2">
        <f t="shared" si="14"/>
        <v>1</v>
      </c>
    </row>
    <row r="141" spans="3:11" ht="12.75">
      <c r="C141" t="s">
        <v>142</v>
      </c>
      <c r="D141" t="s">
        <v>0</v>
      </c>
      <c r="E141" s="4"/>
      <c r="F141" s="4"/>
      <c r="G141" s="4"/>
      <c r="H141" s="4" t="s">
        <v>166</v>
      </c>
      <c r="K141" s="2">
        <f t="shared" si="14"/>
        <v>1</v>
      </c>
    </row>
    <row r="142" spans="3:11" ht="12.75">
      <c r="C142" t="s">
        <v>143</v>
      </c>
      <c r="D142" t="s">
        <v>2</v>
      </c>
      <c r="E142" s="4"/>
      <c r="F142" s="4"/>
      <c r="G142" s="4"/>
      <c r="H142" s="4" t="s">
        <v>166</v>
      </c>
      <c r="K142" s="2">
        <f t="shared" si="14"/>
        <v>1</v>
      </c>
    </row>
    <row r="143" spans="3:11" ht="12.75">
      <c r="C143" t="s">
        <v>144</v>
      </c>
      <c r="D143" t="s">
        <v>15</v>
      </c>
      <c r="E143" s="4"/>
      <c r="F143" s="4"/>
      <c r="G143" s="4"/>
      <c r="H143" s="4" t="s">
        <v>166</v>
      </c>
      <c r="K143" s="2">
        <f t="shared" si="14"/>
        <v>1</v>
      </c>
    </row>
    <row r="144" spans="3:11" ht="12.75">
      <c r="C144" t="s">
        <v>145</v>
      </c>
      <c r="D144" t="s">
        <v>0</v>
      </c>
      <c r="E144" s="4"/>
      <c r="F144" s="4"/>
      <c r="G144" s="4"/>
      <c r="H144" s="4" t="s">
        <v>166</v>
      </c>
      <c r="K144" s="2">
        <f t="shared" si="14"/>
        <v>1</v>
      </c>
    </row>
    <row r="145" spans="3:11" ht="12.75">
      <c r="C145" t="s">
        <v>146</v>
      </c>
      <c r="D145" t="s">
        <v>2</v>
      </c>
      <c r="E145" s="4"/>
      <c r="F145" s="4"/>
      <c r="G145" s="4"/>
      <c r="H145" s="4" t="s">
        <v>166</v>
      </c>
      <c r="K145" s="2">
        <f t="shared" si="14"/>
        <v>1</v>
      </c>
    </row>
    <row r="146" spans="3:11" ht="12.75">
      <c r="C146" t="s">
        <v>147</v>
      </c>
      <c r="D146" t="s">
        <v>15</v>
      </c>
      <c r="E146" s="4"/>
      <c r="F146" s="4"/>
      <c r="G146" s="4"/>
      <c r="H146" s="4" t="s">
        <v>166</v>
      </c>
      <c r="K146" s="2">
        <f t="shared" si="14"/>
        <v>1</v>
      </c>
    </row>
    <row r="147" spans="3:11" ht="12.75">
      <c r="C147" t="s">
        <v>148</v>
      </c>
      <c r="D147" t="s">
        <v>15</v>
      </c>
      <c r="E147" s="4"/>
      <c r="F147" s="4"/>
      <c r="G147" s="4"/>
      <c r="H147" s="4" t="s">
        <v>166</v>
      </c>
      <c r="K147" s="2">
        <f t="shared" si="14"/>
        <v>1</v>
      </c>
    </row>
    <row r="148" spans="3:11" ht="12.75">
      <c r="C148" t="s">
        <v>149</v>
      </c>
      <c r="D148" t="s">
        <v>15</v>
      </c>
      <c r="E148" s="4"/>
      <c r="F148" s="4"/>
      <c r="G148" s="4"/>
      <c r="H148" s="4" t="s">
        <v>166</v>
      </c>
      <c r="K148" s="2">
        <f t="shared" si="14"/>
        <v>1</v>
      </c>
    </row>
    <row r="149" spans="3:11" ht="12.75">
      <c r="C149" t="s">
        <v>150</v>
      </c>
      <c r="D149" t="s">
        <v>15</v>
      </c>
      <c r="E149" s="4"/>
      <c r="F149" s="4"/>
      <c r="G149" s="4"/>
      <c r="H149" s="4" t="s">
        <v>166</v>
      </c>
      <c r="K149" s="2">
        <f t="shared" si="14"/>
        <v>1</v>
      </c>
    </row>
    <row r="150" spans="3:11" ht="12.75">
      <c r="C150" t="s">
        <v>151</v>
      </c>
      <c r="D150" t="s">
        <v>1</v>
      </c>
      <c r="E150" s="4"/>
      <c r="F150" s="4"/>
      <c r="G150" s="4"/>
      <c r="H150" s="4" t="s">
        <v>166</v>
      </c>
      <c r="K150" s="2">
        <f t="shared" si="14"/>
        <v>1</v>
      </c>
    </row>
    <row r="151" spans="3:11" ht="12.75">
      <c r="C151" t="s">
        <v>152</v>
      </c>
      <c r="D151" t="s">
        <v>1</v>
      </c>
      <c r="E151" s="4"/>
      <c r="F151" s="4"/>
      <c r="G151" s="4"/>
      <c r="H151" s="4" t="s">
        <v>166</v>
      </c>
      <c r="K151" s="2">
        <f t="shared" si="14"/>
        <v>1</v>
      </c>
    </row>
    <row r="152" spans="3:11" ht="12.75">
      <c r="C152" t="s">
        <v>153</v>
      </c>
      <c r="D152" t="s">
        <v>1</v>
      </c>
      <c r="E152" s="4"/>
      <c r="F152" s="4"/>
      <c r="G152" s="4"/>
      <c r="H152" s="4" t="s">
        <v>166</v>
      </c>
      <c r="K152" s="2">
        <f t="shared" si="14"/>
        <v>1</v>
      </c>
    </row>
    <row r="153" spans="5:8" ht="12.75">
      <c r="E153" s="4"/>
      <c r="F153" s="4"/>
      <c r="G153" s="4"/>
      <c r="H153" s="4"/>
    </row>
    <row r="154" spans="5:8" ht="12.75">
      <c r="E154" s="4"/>
      <c r="F154" s="4"/>
      <c r="G154" s="4"/>
      <c r="H154" s="4"/>
    </row>
    <row r="155" spans="5:8" ht="12.75">
      <c r="E155" s="4"/>
      <c r="F155" s="4"/>
      <c r="G155" s="4"/>
      <c r="H155" s="4"/>
    </row>
    <row r="156" spans="1:8" ht="12.75">
      <c r="A156" s="1" t="s">
        <v>50</v>
      </c>
      <c r="B156" s="1"/>
      <c r="E156" s="4"/>
      <c r="F156" s="4"/>
      <c r="G156" s="4"/>
      <c r="H156" s="4"/>
    </row>
    <row r="157" spans="3:11" ht="12.75">
      <c r="C157" s="2" t="s">
        <v>154</v>
      </c>
      <c r="D157" s="2" t="s">
        <v>2</v>
      </c>
      <c r="E157" s="4"/>
      <c r="F157" s="4"/>
      <c r="G157" s="4"/>
      <c r="H157" s="4" t="s">
        <v>166</v>
      </c>
      <c r="K157" s="2">
        <f t="shared" si="14"/>
        <v>1</v>
      </c>
    </row>
    <row r="158" spans="3:11" ht="12.75">
      <c r="C158" s="2" t="s">
        <v>155</v>
      </c>
      <c r="D158" s="2" t="s">
        <v>2</v>
      </c>
      <c r="E158" s="4"/>
      <c r="F158" s="4"/>
      <c r="G158" s="4"/>
      <c r="H158" s="4" t="s">
        <v>166</v>
      </c>
      <c r="K158" s="2">
        <f t="shared" si="14"/>
        <v>1</v>
      </c>
    </row>
    <row r="159" spans="3:11" ht="12.75">
      <c r="C159" s="2" t="s">
        <v>156</v>
      </c>
      <c r="D159" s="2" t="s">
        <v>2</v>
      </c>
      <c r="E159" s="4"/>
      <c r="F159" s="4"/>
      <c r="G159" s="4"/>
      <c r="H159" s="4" t="s">
        <v>166</v>
      </c>
      <c r="K159" s="2">
        <f t="shared" si="14"/>
        <v>1</v>
      </c>
    </row>
    <row r="160" spans="3:11" ht="12.75">
      <c r="C160" s="2" t="s">
        <v>157</v>
      </c>
      <c r="D160" s="2" t="s">
        <v>2</v>
      </c>
      <c r="E160" s="4"/>
      <c r="F160" s="4"/>
      <c r="G160" s="4"/>
      <c r="H160" s="4" t="s">
        <v>166</v>
      </c>
      <c r="K160" s="2">
        <f t="shared" si="14"/>
        <v>1</v>
      </c>
    </row>
    <row r="161" spans="3:11" ht="12.75">
      <c r="C161" s="2" t="s">
        <v>158</v>
      </c>
      <c r="D161" s="2" t="s">
        <v>0</v>
      </c>
      <c r="E161" s="4"/>
      <c r="F161" s="4"/>
      <c r="G161" s="4"/>
      <c r="H161" s="4" t="s">
        <v>166</v>
      </c>
      <c r="K161" s="2">
        <f t="shared" si="14"/>
        <v>1</v>
      </c>
    </row>
    <row r="162" spans="3:11" ht="12.75">
      <c r="C162" s="2" t="s">
        <v>159</v>
      </c>
      <c r="D162" s="2" t="s">
        <v>0</v>
      </c>
      <c r="E162" s="4"/>
      <c r="F162" s="4"/>
      <c r="G162" s="4"/>
      <c r="H162" s="4" t="s">
        <v>166</v>
      </c>
      <c r="K162" s="2">
        <f t="shared" si="14"/>
        <v>1</v>
      </c>
    </row>
    <row r="163" spans="3:11" ht="12.75">
      <c r="C163" s="2" t="s">
        <v>160</v>
      </c>
      <c r="D163" s="2" t="s">
        <v>0</v>
      </c>
      <c r="E163" s="4"/>
      <c r="F163" s="4"/>
      <c r="G163" s="4"/>
      <c r="H163" s="4" t="s">
        <v>166</v>
      </c>
      <c r="K163" s="2">
        <f t="shared" si="14"/>
        <v>1</v>
      </c>
    </row>
    <row r="164" spans="3:11" ht="12.75">
      <c r="C164" s="2" t="s">
        <v>161</v>
      </c>
      <c r="D164" s="2" t="s">
        <v>0</v>
      </c>
      <c r="E164" s="4"/>
      <c r="F164" s="4"/>
      <c r="G164" s="4"/>
      <c r="H164" s="4" t="s">
        <v>166</v>
      </c>
      <c r="K164" s="2">
        <f>COUNTA(E164:H164)</f>
        <v>1</v>
      </c>
    </row>
    <row r="165" spans="3:11" ht="12.75">
      <c r="C165" s="2" t="s">
        <v>162</v>
      </c>
      <c r="D165" t="s">
        <v>15</v>
      </c>
      <c r="E165" s="4"/>
      <c r="F165" s="4"/>
      <c r="G165" s="4"/>
      <c r="H165" s="4" t="s">
        <v>166</v>
      </c>
      <c r="K165" s="2">
        <f>COUNTA(E165:H165)</f>
        <v>1</v>
      </c>
    </row>
    <row r="166" spans="3:11" ht="12.75">
      <c r="C166" s="2" t="s">
        <v>163</v>
      </c>
      <c r="D166" s="2" t="s">
        <v>2</v>
      </c>
      <c r="E166" s="4"/>
      <c r="F166" s="4"/>
      <c r="G166" s="4"/>
      <c r="H166" s="4" t="s">
        <v>166</v>
      </c>
      <c r="K166" s="2">
        <f>COUNTA(E166:H166)</f>
        <v>1</v>
      </c>
    </row>
    <row r="167" spans="3:11" ht="12.75">
      <c r="C167" s="2" t="s">
        <v>164</v>
      </c>
      <c r="D167" s="2" t="s">
        <v>2</v>
      </c>
      <c r="E167" s="4"/>
      <c r="F167" s="4"/>
      <c r="G167" s="4"/>
      <c r="H167" s="4" t="s">
        <v>166</v>
      </c>
      <c r="K167" s="2">
        <f>COUNTA(E167:H167)</f>
        <v>1</v>
      </c>
    </row>
    <row r="168" spans="3:11" ht="12.75">
      <c r="C168" s="2" t="s">
        <v>165</v>
      </c>
      <c r="D168" s="2" t="s">
        <v>2</v>
      </c>
      <c r="E168" s="4"/>
      <c r="F168" s="4"/>
      <c r="G168" s="4"/>
      <c r="H168" s="4" t="s">
        <v>166</v>
      </c>
      <c r="K168" s="2">
        <f>COUNTA(E168:H168)</f>
        <v>1</v>
      </c>
    </row>
    <row r="172" spans="9:11" ht="12.75">
      <c r="I172" s="1" t="s">
        <v>49</v>
      </c>
      <c r="J172" s="1"/>
      <c r="K172" s="1">
        <f>COUNTIF(K4:K170,"&gt;2")</f>
        <v>0</v>
      </c>
    </row>
  </sheetData>
  <printOptions gridLines="1"/>
  <pageMargins left="0.5905511811023623" right="0.31496062992125984" top="0.5905511811023623" bottom="0.5905511811023623" header="0.3937007874015748" footer="0.3937007874015748"/>
  <pageSetup horizontalDpi="600" verticalDpi="600" orientation="portrait" paperSize="9" r:id="rId1"/>
  <headerFooter alignWithMargins="0">
    <oddHeader>&amp;C&amp;"Arial,Fet"Ungdomsserie Orientering 2004</oddHeader>
    <oddFooter>&amp;L&amp;D&amp;C Sid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pane ySplit="2" topLeftCell="BM3" activePane="bottomLeft" state="frozen"/>
      <selection pane="topLeft" activeCell="A1" sqref="A1"/>
      <selection pane="bottomLeft" activeCell="J29" sqref="J29"/>
    </sheetView>
  </sheetViews>
  <sheetFormatPr defaultColWidth="9.140625" defaultRowHeight="12.75"/>
  <cols>
    <col min="1" max="2" width="6.7109375" style="2" customWidth="1"/>
    <col min="3" max="3" width="20.7109375" style="2" customWidth="1"/>
    <col min="4" max="4" width="13.7109375" style="2" customWidth="1"/>
    <col min="5" max="9" width="6.7109375" style="2" customWidth="1"/>
    <col min="10" max="11" width="7.7109375" style="2" customWidth="1"/>
    <col min="12" max="16384" width="10.7109375" style="2" customWidth="1"/>
  </cols>
  <sheetData>
    <row r="1" spans="1:11" ht="12.75">
      <c r="A1" s="1" t="s">
        <v>48</v>
      </c>
      <c r="B1" s="1" t="s">
        <v>168</v>
      </c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" t="s">
        <v>47</v>
      </c>
      <c r="B2" s="1" t="s">
        <v>47</v>
      </c>
      <c r="C2" s="1" t="s">
        <v>43</v>
      </c>
      <c r="D2" s="1" t="s">
        <v>44</v>
      </c>
      <c r="E2" s="1" t="s">
        <v>31</v>
      </c>
      <c r="F2" s="1" t="s">
        <v>32</v>
      </c>
      <c r="G2" s="1" t="s">
        <v>34</v>
      </c>
      <c r="H2" s="1" t="s">
        <v>33</v>
      </c>
      <c r="I2" s="1" t="s">
        <v>51</v>
      </c>
      <c r="J2" s="1" t="s">
        <v>45</v>
      </c>
      <c r="K2" s="1" t="s">
        <v>46</v>
      </c>
    </row>
    <row r="3" ht="12.75">
      <c r="A3" s="2" t="s">
        <v>26</v>
      </c>
    </row>
    <row r="4" spans="1:11" ht="13.5" thickBot="1">
      <c r="A4" s="2">
        <v>1</v>
      </c>
      <c r="C4" s="2" t="s">
        <v>3</v>
      </c>
      <c r="D4" s="2" t="s">
        <v>2</v>
      </c>
      <c r="E4" s="2">
        <v>50</v>
      </c>
      <c r="F4" s="2">
        <v>45</v>
      </c>
      <c r="G4" s="2">
        <v>50</v>
      </c>
      <c r="I4" s="2">
        <f>SUM(E4:H4)</f>
        <v>145</v>
      </c>
      <c r="J4" s="2">
        <f>IF(COUNT(E4:H4)&gt;3,SUM(E4:H4)-MIN(E4:H4),SUM(E4:H4))</f>
        <v>145</v>
      </c>
      <c r="K4" s="2">
        <f aca="true" t="shared" si="0" ref="K4:K18">COUNTA(E4:H4)</f>
        <v>3</v>
      </c>
    </row>
    <row r="5" spans="1:14" ht="12.75">
      <c r="A5" s="2">
        <v>2</v>
      </c>
      <c r="B5" s="2">
        <v>1</v>
      </c>
      <c r="C5" s="2" t="s">
        <v>4</v>
      </c>
      <c r="D5" s="2" t="s">
        <v>1</v>
      </c>
      <c r="E5" s="2">
        <v>47</v>
      </c>
      <c r="F5" s="2">
        <v>47</v>
      </c>
      <c r="G5" s="2">
        <v>47</v>
      </c>
      <c r="H5" s="2">
        <v>50</v>
      </c>
      <c r="I5" s="2">
        <f>SUM(E5:H5)</f>
        <v>191</v>
      </c>
      <c r="J5" s="2">
        <f>IF(COUNT(E5:H5)&gt;3,SUM(E5:H5)-MIN(E5:H5),SUM(E5:H5))</f>
        <v>144</v>
      </c>
      <c r="K5" s="2">
        <f t="shared" si="0"/>
        <v>4</v>
      </c>
      <c r="M5" s="5" t="s">
        <v>169</v>
      </c>
      <c r="N5" s="6"/>
    </row>
    <row r="6" spans="1:14" ht="12.75">
      <c r="A6" s="2">
        <v>3</v>
      </c>
      <c r="B6" s="2">
        <v>9</v>
      </c>
      <c r="C6" s="2" t="s">
        <v>36</v>
      </c>
      <c r="D6" s="2" t="s">
        <v>2</v>
      </c>
      <c r="F6" s="2">
        <v>50</v>
      </c>
      <c r="G6" s="2">
        <v>43</v>
      </c>
      <c r="H6" s="2">
        <v>38</v>
      </c>
      <c r="I6" s="2">
        <f>SUM(E6:H6)</f>
        <v>131</v>
      </c>
      <c r="J6" s="2">
        <f>IF(COUNT(E6:H6)&gt;3,SUM(E6:H6)-MIN(E6:H6),SUM(E6:H6))</f>
        <v>131</v>
      </c>
      <c r="K6" s="2">
        <f t="shared" si="0"/>
        <v>3</v>
      </c>
      <c r="M6" s="7">
        <v>1</v>
      </c>
      <c r="N6" s="8">
        <v>50</v>
      </c>
    </row>
    <row r="7" spans="1:14" ht="12.75">
      <c r="A7" s="2">
        <v>4</v>
      </c>
      <c r="B7" s="2">
        <v>4</v>
      </c>
      <c r="C7" s="2" t="s">
        <v>5</v>
      </c>
      <c r="D7" s="2" t="s">
        <v>2</v>
      </c>
      <c r="E7" s="2">
        <v>45</v>
      </c>
      <c r="F7" s="2">
        <v>35</v>
      </c>
      <c r="G7" s="2">
        <v>41</v>
      </c>
      <c r="H7" s="2">
        <v>43</v>
      </c>
      <c r="I7" s="2">
        <f>SUM(E7:H7)</f>
        <v>164</v>
      </c>
      <c r="J7" s="2">
        <f>IF(COUNT(E7:H7)&gt;3,SUM(E7:H7)-MIN(E7:H7),SUM(E7:H7))</f>
        <v>129</v>
      </c>
      <c r="K7" s="2">
        <f t="shared" si="0"/>
        <v>4</v>
      </c>
      <c r="M7" s="7">
        <v>2</v>
      </c>
      <c r="N7" s="8">
        <v>47</v>
      </c>
    </row>
    <row r="8" spans="1:14" ht="12.75">
      <c r="A8" s="2">
        <v>5</v>
      </c>
      <c r="B8" s="2">
        <v>2</v>
      </c>
      <c r="C8" s="2" t="s">
        <v>14</v>
      </c>
      <c r="D8" s="2" t="s">
        <v>15</v>
      </c>
      <c r="E8" s="2" t="s">
        <v>39</v>
      </c>
      <c r="F8" s="2">
        <v>43</v>
      </c>
      <c r="G8" s="2">
        <v>36</v>
      </c>
      <c r="H8" s="2">
        <v>47</v>
      </c>
      <c r="I8" s="2">
        <f>SUM(E8:H8)</f>
        <v>126</v>
      </c>
      <c r="J8" s="2">
        <f>IF(COUNT(E8:H8)&gt;3,SUM(E8:H8)-MIN(E8:H8),SUM(E8:H8))</f>
        <v>126</v>
      </c>
      <c r="K8" s="2">
        <f t="shared" si="0"/>
        <v>4</v>
      </c>
      <c r="M8" s="7">
        <v>3</v>
      </c>
      <c r="N8" s="8">
        <v>45</v>
      </c>
    </row>
    <row r="9" spans="1:14" ht="12.75">
      <c r="A9" s="2">
        <v>6</v>
      </c>
      <c r="B9" s="2">
        <v>5</v>
      </c>
      <c r="C9" s="2" t="s">
        <v>10</v>
      </c>
      <c r="D9" s="2" t="s">
        <v>1</v>
      </c>
      <c r="E9" s="2">
        <v>39</v>
      </c>
      <c r="F9" s="2">
        <v>42</v>
      </c>
      <c r="G9" s="2">
        <v>42</v>
      </c>
      <c r="H9" s="2">
        <v>42</v>
      </c>
      <c r="I9" s="2">
        <f>SUM(E9:H9)</f>
        <v>165</v>
      </c>
      <c r="J9" s="2">
        <f>IF(COUNT(E9:H9)&gt;3,SUM(E9:H9)-MIN(E9:H9),SUM(E9:H9))</f>
        <v>126</v>
      </c>
      <c r="K9" s="2">
        <f t="shared" si="0"/>
        <v>4</v>
      </c>
      <c r="M9" s="7">
        <v>4</v>
      </c>
      <c r="N9" s="8">
        <v>43</v>
      </c>
    </row>
    <row r="10" spans="1:14" ht="12.75">
      <c r="A10" s="2">
        <v>7</v>
      </c>
      <c r="B10" s="2">
        <v>7</v>
      </c>
      <c r="C10" s="2" t="s">
        <v>9</v>
      </c>
      <c r="D10" s="2" t="s">
        <v>2</v>
      </c>
      <c r="E10" s="2">
        <v>40</v>
      </c>
      <c r="F10" s="2">
        <v>41</v>
      </c>
      <c r="G10" s="2">
        <v>45</v>
      </c>
      <c r="H10" s="2">
        <v>40</v>
      </c>
      <c r="I10" s="2">
        <f>SUM(E10:H10)</f>
        <v>166</v>
      </c>
      <c r="J10" s="2">
        <f>IF(COUNT(E10:H10)&gt;3,SUM(E10:H10)-MIN(E10:H10),SUM(E10:H10))</f>
        <v>126</v>
      </c>
      <c r="K10" s="2">
        <f t="shared" si="0"/>
        <v>4</v>
      </c>
      <c r="M10" s="7">
        <v>5</v>
      </c>
      <c r="N10" s="8">
        <v>42</v>
      </c>
    </row>
    <row r="11" spans="1:14" ht="12.75">
      <c r="A11" s="2">
        <v>8</v>
      </c>
      <c r="B11" s="2">
        <v>6</v>
      </c>
      <c r="C11" s="2" t="s">
        <v>7</v>
      </c>
      <c r="D11" s="2" t="s">
        <v>0</v>
      </c>
      <c r="E11" s="2">
        <v>42</v>
      </c>
      <c r="F11" s="2">
        <v>40</v>
      </c>
      <c r="G11" s="2">
        <v>39</v>
      </c>
      <c r="H11" s="2">
        <v>41</v>
      </c>
      <c r="I11" s="2">
        <f>SUM(E11:H11)</f>
        <v>162</v>
      </c>
      <c r="J11" s="2">
        <f>IF(COUNT(E11:H11)&gt;3,SUM(E11:H11)-MIN(E11:H11),SUM(E11:H11))</f>
        <v>123</v>
      </c>
      <c r="K11" s="2">
        <f t="shared" si="0"/>
        <v>4</v>
      </c>
      <c r="M11" s="7">
        <v>6</v>
      </c>
      <c r="N11" s="8">
        <v>41</v>
      </c>
    </row>
    <row r="12" spans="1:14" ht="12.75">
      <c r="A12" s="2">
        <v>9</v>
      </c>
      <c r="B12" s="2">
        <v>11</v>
      </c>
      <c r="C12" s="2" t="s">
        <v>6</v>
      </c>
      <c r="D12" s="2" t="s">
        <v>2</v>
      </c>
      <c r="E12" s="2">
        <v>43</v>
      </c>
      <c r="F12" s="2">
        <v>34</v>
      </c>
      <c r="G12" s="2">
        <v>40</v>
      </c>
      <c r="H12" s="2">
        <v>36</v>
      </c>
      <c r="I12" s="2">
        <f>SUM(E12:H12)</f>
        <v>153</v>
      </c>
      <c r="J12" s="2">
        <f>IF(COUNT(E12:H12)&gt;3,SUM(E12:H12)-MIN(E12:H12),SUM(E12:H12))</f>
        <v>119</v>
      </c>
      <c r="K12" s="2">
        <f t="shared" si="0"/>
        <v>4</v>
      </c>
      <c r="M12" s="7">
        <v>7</v>
      </c>
      <c r="N12" s="8">
        <v>40</v>
      </c>
    </row>
    <row r="13" spans="1:14" ht="12.75">
      <c r="A13" s="2">
        <v>10</v>
      </c>
      <c r="B13" s="2">
        <v>10</v>
      </c>
      <c r="C13" s="2" t="s">
        <v>8</v>
      </c>
      <c r="D13" s="2" t="s">
        <v>1</v>
      </c>
      <c r="E13" s="2">
        <v>41</v>
      </c>
      <c r="F13" s="2">
        <v>38</v>
      </c>
      <c r="G13" s="2">
        <v>35</v>
      </c>
      <c r="H13" s="2">
        <v>37</v>
      </c>
      <c r="I13" s="2">
        <f>SUM(E13:H13)</f>
        <v>151</v>
      </c>
      <c r="J13" s="2">
        <f>IF(COUNT(E13:H13)&gt;3,SUM(E13:H13)-MIN(E13:H13),SUM(E13:H13))</f>
        <v>116</v>
      </c>
      <c r="K13" s="2">
        <f t="shared" si="0"/>
        <v>4</v>
      </c>
      <c r="M13" s="7">
        <v>8</v>
      </c>
      <c r="N13" s="8">
        <v>39</v>
      </c>
    </row>
    <row r="14" spans="1:14" ht="12.75">
      <c r="A14" s="2">
        <v>11</v>
      </c>
      <c r="C14" s="2" t="s">
        <v>11</v>
      </c>
      <c r="D14" s="2" t="s">
        <v>2</v>
      </c>
      <c r="E14" s="2">
        <v>38</v>
      </c>
      <c r="F14" s="2">
        <v>39</v>
      </c>
      <c r="G14" s="2">
        <v>37</v>
      </c>
      <c r="I14" s="2">
        <f>SUM(E14:H14)</f>
        <v>114</v>
      </c>
      <c r="J14" s="2">
        <f>IF(COUNT(E14:H14)&gt;3,SUM(E14:H14)-MIN(E14:H14),SUM(E14:H14))</f>
        <v>114</v>
      </c>
      <c r="K14" s="2">
        <f t="shared" si="0"/>
        <v>3</v>
      </c>
      <c r="M14" s="7">
        <v>9</v>
      </c>
      <c r="N14" s="8">
        <v>38</v>
      </c>
    </row>
    <row r="15" spans="1:14" ht="12.75">
      <c r="A15" s="2">
        <v>12</v>
      </c>
      <c r="C15" s="2" t="s">
        <v>13</v>
      </c>
      <c r="D15" s="2" t="s">
        <v>2</v>
      </c>
      <c r="E15" s="2">
        <v>36</v>
      </c>
      <c r="F15" s="2">
        <v>37</v>
      </c>
      <c r="G15" s="2">
        <v>38</v>
      </c>
      <c r="I15" s="2">
        <f>SUM(E15:H15)</f>
        <v>111</v>
      </c>
      <c r="J15" s="2">
        <f>IF(COUNT(E15:H15)&gt;3,SUM(E15:H15)-MIN(E15:H15),SUM(E15:H15))</f>
        <v>111</v>
      </c>
      <c r="K15" s="2">
        <f t="shared" si="0"/>
        <v>3</v>
      </c>
      <c r="M15" s="7">
        <v>10</v>
      </c>
      <c r="N15" s="8">
        <v>37</v>
      </c>
    </row>
    <row r="16" spans="1:14" ht="12.75">
      <c r="A16" s="2">
        <v>13</v>
      </c>
      <c r="C16" s="2" t="s">
        <v>12</v>
      </c>
      <c r="D16" s="2" t="s">
        <v>2</v>
      </c>
      <c r="E16" s="2">
        <v>37</v>
      </c>
      <c r="F16" s="2">
        <v>36</v>
      </c>
      <c r="I16" s="2">
        <f>SUM(E16:H16)</f>
        <v>73</v>
      </c>
      <c r="J16" s="2">
        <f>IF(COUNT(E16:H16)&gt;3,SUM(E16:H16)-MIN(E16:H16),SUM(E16:H16))</f>
        <v>73</v>
      </c>
      <c r="K16" s="2">
        <f t="shared" si="0"/>
        <v>2</v>
      </c>
      <c r="M16" s="7">
        <v>11</v>
      </c>
      <c r="N16" s="8">
        <v>36</v>
      </c>
    </row>
    <row r="17" spans="1:14" ht="12.75">
      <c r="A17" s="2">
        <v>14</v>
      </c>
      <c r="B17" s="2">
        <v>3</v>
      </c>
      <c r="C17" s="2" t="s">
        <v>40</v>
      </c>
      <c r="D17" s="2" t="s">
        <v>1</v>
      </c>
      <c r="H17" s="2">
        <v>45</v>
      </c>
      <c r="I17" s="2">
        <f>SUM(E17:H17)</f>
        <v>45</v>
      </c>
      <c r="J17" s="2">
        <f>IF(COUNT(E17:H17)&gt;3,SUM(E17:H17)-MIN(E17:H17),SUM(E17:H17))</f>
        <v>45</v>
      </c>
      <c r="K17" s="2">
        <f>COUNTA(E17:H17)</f>
        <v>1</v>
      </c>
      <c r="M17" s="7">
        <v>12</v>
      </c>
      <c r="N17" s="8">
        <v>35</v>
      </c>
    </row>
    <row r="18" spans="1:14" ht="12.75">
      <c r="A18" s="2">
        <v>15</v>
      </c>
      <c r="B18" s="2">
        <v>8</v>
      </c>
      <c r="C18" s="2" t="s">
        <v>41</v>
      </c>
      <c r="D18" s="2" t="s">
        <v>2</v>
      </c>
      <c r="H18" s="2">
        <v>39</v>
      </c>
      <c r="I18" s="2">
        <f>SUM(E18:H18)</f>
        <v>39</v>
      </c>
      <c r="J18" s="2">
        <f>IF(COUNT(E18:H18)&gt;3,SUM(E18:H18)-MIN(E18:H18),SUM(E18:H18))</f>
        <v>39</v>
      </c>
      <c r="K18" s="2">
        <f>COUNTA(E18:H18)</f>
        <v>1</v>
      </c>
      <c r="M18" s="7">
        <v>13</v>
      </c>
      <c r="N18" s="8">
        <v>34</v>
      </c>
    </row>
    <row r="19" spans="3:14" ht="12.75">
      <c r="C19"/>
      <c r="D19"/>
      <c r="M19" s="7">
        <v>14</v>
      </c>
      <c r="N19" s="8">
        <v>33</v>
      </c>
    </row>
    <row r="20" spans="3:14" ht="12.75">
      <c r="C20"/>
      <c r="D20"/>
      <c r="M20" s="7">
        <v>15</v>
      </c>
      <c r="N20" s="8">
        <v>32</v>
      </c>
    </row>
    <row r="21" spans="3:14" ht="12.75">
      <c r="C21"/>
      <c r="D21"/>
      <c r="M21" s="7">
        <v>16</v>
      </c>
      <c r="N21" s="8">
        <v>31</v>
      </c>
    </row>
    <row r="22" spans="3:14" ht="12.75">
      <c r="C22"/>
      <c r="D22"/>
      <c r="M22" s="7">
        <v>17</v>
      </c>
      <c r="N22" s="8">
        <v>30</v>
      </c>
    </row>
    <row r="23" spans="3:14" ht="12.75">
      <c r="C23"/>
      <c r="D23"/>
      <c r="M23" s="7">
        <v>18</v>
      </c>
      <c r="N23" s="8">
        <v>29</v>
      </c>
    </row>
    <row r="24" spans="3:14" ht="12.75">
      <c r="C24"/>
      <c r="D24"/>
      <c r="M24" s="7">
        <v>19</v>
      </c>
      <c r="N24" s="8">
        <v>28</v>
      </c>
    </row>
    <row r="25" spans="13:14" ht="13.5" thickBot="1">
      <c r="M25" s="9">
        <v>20</v>
      </c>
      <c r="N25" s="10">
        <v>27</v>
      </c>
    </row>
    <row r="28" spans="3:4" ht="12.75">
      <c r="C28"/>
      <c r="D28"/>
    </row>
    <row r="29" ht="12.75">
      <c r="A29" s="2" t="s">
        <v>35</v>
      </c>
    </row>
    <row r="30" spans="3:11" ht="12.75">
      <c r="C30" s="2" t="s">
        <v>16</v>
      </c>
      <c r="D30" s="2" t="s">
        <v>2</v>
      </c>
      <c r="E30" s="2" t="s">
        <v>27</v>
      </c>
      <c r="F30" s="2" t="s">
        <v>27</v>
      </c>
      <c r="G30" s="2" t="s">
        <v>27</v>
      </c>
      <c r="H30" s="2" t="s">
        <v>27</v>
      </c>
      <c r="K30" s="2">
        <f>COUNTA(E30:H30)</f>
        <v>4</v>
      </c>
    </row>
    <row r="31" spans="3:11" ht="12.75">
      <c r="C31" s="2" t="s">
        <v>17</v>
      </c>
      <c r="D31" s="2" t="s">
        <v>2</v>
      </c>
      <c r="E31" s="2" t="s">
        <v>27</v>
      </c>
      <c r="F31" s="2" t="s">
        <v>27</v>
      </c>
      <c r="G31" s="2" t="s">
        <v>27</v>
      </c>
      <c r="K31" s="2">
        <f>COUNTA(E31:H31)</f>
        <v>3</v>
      </c>
    </row>
    <row r="32" spans="3:11" ht="12.75">
      <c r="C32" s="2" t="s">
        <v>18</v>
      </c>
      <c r="D32" s="2" t="s">
        <v>2</v>
      </c>
      <c r="E32" s="2" t="s">
        <v>27</v>
      </c>
      <c r="F32" s="2" t="s">
        <v>27</v>
      </c>
      <c r="H32" s="2" t="s">
        <v>27</v>
      </c>
      <c r="K32" s="2">
        <f>COUNTA(E32:H32)</f>
        <v>3</v>
      </c>
    </row>
    <row r="33" spans="3:11" ht="12.75">
      <c r="C33" s="2" t="s">
        <v>42</v>
      </c>
      <c r="D33" s="2" t="s">
        <v>2</v>
      </c>
      <c r="F33" s="2" t="s">
        <v>27</v>
      </c>
      <c r="G33" s="2" t="s">
        <v>27</v>
      </c>
      <c r="H33" s="2" t="s">
        <v>27</v>
      </c>
      <c r="K33" s="2">
        <f>COUNTA(E33:H33)</f>
        <v>3</v>
      </c>
    </row>
    <row r="38" spans="3:8" ht="12.75">
      <c r="C38"/>
      <c r="D38"/>
      <c r="E38" s="4"/>
      <c r="F38" s="4"/>
      <c r="G38" s="4"/>
      <c r="H38" s="4"/>
    </row>
    <row r="39" spans="5:8" ht="12.75">
      <c r="E39" s="4"/>
      <c r="F39" s="4"/>
      <c r="G39" s="4"/>
      <c r="H39" s="4"/>
    </row>
    <row r="40" spans="5:8" ht="12.75">
      <c r="E40" s="4"/>
      <c r="F40" s="4"/>
      <c r="G40" s="4"/>
      <c r="H40" s="4"/>
    </row>
    <row r="41" spans="1:8" ht="12.75">
      <c r="A41" s="2" t="s">
        <v>50</v>
      </c>
      <c r="E41" s="4"/>
      <c r="F41" s="4"/>
      <c r="G41" s="4"/>
      <c r="H41" s="4"/>
    </row>
    <row r="42" spans="3:11" ht="12.75">
      <c r="C42" s="2" t="s">
        <v>28</v>
      </c>
      <c r="D42" s="2" t="s">
        <v>1</v>
      </c>
      <c r="E42" s="2" t="s">
        <v>27</v>
      </c>
      <c r="F42" s="2" t="s">
        <v>27</v>
      </c>
      <c r="G42" s="2" t="s">
        <v>27</v>
      </c>
      <c r="H42" s="2" t="s">
        <v>27</v>
      </c>
      <c r="K42" s="2">
        <f>COUNTA(E42:H42)</f>
        <v>4</v>
      </c>
    </row>
    <row r="43" spans="3:11" ht="12.75">
      <c r="C43" s="2" t="s">
        <v>29</v>
      </c>
      <c r="D43" s="2" t="s">
        <v>1</v>
      </c>
      <c r="E43" s="2" t="s">
        <v>27</v>
      </c>
      <c r="F43" s="2" t="s">
        <v>27</v>
      </c>
      <c r="K43" s="2">
        <f>COUNTA(E43:H43)</f>
        <v>2</v>
      </c>
    </row>
    <row r="44" spans="3:11" ht="12.75">
      <c r="C44" s="2" t="s">
        <v>38</v>
      </c>
      <c r="D44" s="2" t="s">
        <v>15</v>
      </c>
      <c r="E44" s="3"/>
      <c r="G44" s="2" t="s">
        <v>27</v>
      </c>
      <c r="K44" s="2">
        <f>COUNTA(E44:H44)</f>
        <v>1</v>
      </c>
    </row>
    <row r="45" spans="3:11" ht="12.75">
      <c r="C45" s="2" t="s">
        <v>30</v>
      </c>
      <c r="D45" s="2" t="s">
        <v>15</v>
      </c>
      <c r="E45" s="2" t="s">
        <v>27</v>
      </c>
      <c r="K45" s="2">
        <f>COUNTA(E45:H45)</f>
        <v>1</v>
      </c>
    </row>
    <row r="46" spans="3:11" ht="12.75">
      <c r="C46" s="2" t="s">
        <v>37</v>
      </c>
      <c r="D46" s="2" t="s">
        <v>15</v>
      </c>
      <c r="F46" s="2" t="s">
        <v>27</v>
      </c>
      <c r="K46" s="2">
        <f>COUNTA(E46:H46)</f>
        <v>1</v>
      </c>
    </row>
    <row r="47" spans="4:8" ht="12.75">
      <c r="D47"/>
      <c r="E47" s="4"/>
      <c r="F47" s="4"/>
      <c r="G47" s="4"/>
      <c r="H47" s="4"/>
    </row>
    <row r="50" spans="9:11" ht="12.75">
      <c r="I50" s="1" t="s">
        <v>49</v>
      </c>
      <c r="K50" s="2">
        <f>COUNTIF(K4:K48,"&gt;2")</f>
        <v>17</v>
      </c>
    </row>
  </sheetData>
  <mergeCells count="1">
    <mergeCell ref="M5:N5"/>
  </mergeCells>
  <printOptions gridLines="1"/>
  <pageMargins left="0.7874015748031497" right="0.5118110236220472" top="0.5905511811023623" bottom="0.5905511811023623" header="0.3937007874015748" footer="0.3937007874015748"/>
  <pageSetup horizontalDpi="600" verticalDpi="600" orientation="portrait" paperSize="9" r:id="rId2"/>
  <headerFooter alignWithMargins="0">
    <oddHeader>&amp;C&amp;"Arial,Fet"Ungdomsserie Orientering 2004</oddHeader>
    <oddFooter>&amp;L&amp;D&amp;C Sid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Karls Kartservice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Bergstrand</dc:creator>
  <cp:keywords/>
  <dc:description/>
  <cp:lastModifiedBy>Mauritz</cp:lastModifiedBy>
  <cp:lastPrinted>2005-05-14T07:24:41Z</cp:lastPrinted>
  <dcterms:created xsi:type="dcterms:W3CDTF">2004-05-07T03:27:02Z</dcterms:created>
  <dcterms:modified xsi:type="dcterms:W3CDTF">2005-05-14T08:07:44Z</dcterms:modified>
  <cp:category/>
  <cp:version/>
  <cp:contentType/>
  <cp:contentStatus/>
</cp:coreProperties>
</file>